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БЮДЖЕТА'!$A$12:$G$669</definedName>
    <definedName name="_xlnm.Print_Titles" localSheetId="1">'БЕЗ УЧЕТА СЧЕТОВ БЮДЖЕТА'!$12:$12</definedName>
    <definedName name="_xlnm.Print_Area" localSheetId="1">'БЕЗ УЧЕТА СЧЕТОВ БЮДЖЕТА'!$A$1:$I$669</definedName>
  </definedNames>
  <calcPr calcId="145621"/>
</workbook>
</file>

<file path=xl/calcChain.xml><?xml version="1.0" encoding="utf-8"?>
<calcChain xmlns="http://schemas.openxmlformats.org/spreadsheetml/2006/main">
  <c r="I661" i="1" l="1"/>
  <c r="H661" i="1"/>
  <c r="G661" i="1"/>
  <c r="I592" i="1" l="1"/>
  <c r="H592" i="1"/>
  <c r="G592" i="1"/>
  <c r="H462" i="1"/>
  <c r="I462" i="1"/>
  <c r="G462" i="1"/>
  <c r="I465" i="1"/>
  <c r="H465" i="1"/>
  <c r="G465" i="1"/>
  <c r="I327" i="1"/>
  <c r="H327" i="1"/>
  <c r="G327" i="1"/>
  <c r="I277" i="1"/>
  <c r="I276" i="1" s="1"/>
  <c r="H277" i="1"/>
  <c r="H276" i="1" s="1"/>
  <c r="G277" i="1"/>
  <c r="G276" i="1" s="1"/>
  <c r="I272" i="1"/>
  <c r="I271" i="1" s="1"/>
  <c r="I270" i="1" s="1"/>
  <c r="H272" i="1"/>
  <c r="H271" i="1" s="1"/>
  <c r="H270" i="1" s="1"/>
  <c r="G272" i="1"/>
  <c r="G271" i="1"/>
  <c r="G270" i="1" s="1"/>
  <c r="I244" i="1"/>
  <c r="I243" i="1" s="1"/>
  <c r="I242" i="1" s="1"/>
  <c r="H244" i="1"/>
  <c r="H243" i="1" s="1"/>
  <c r="H242" i="1" s="1"/>
  <c r="G244" i="1"/>
  <c r="G243" i="1" s="1"/>
  <c r="G242" i="1" s="1"/>
  <c r="I149" i="1"/>
  <c r="H149" i="1"/>
  <c r="G149" i="1"/>
  <c r="I234" i="1" l="1"/>
  <c r="H234" i="1"/>
  <c r="G234" i="1"/>
  <c r="I232" i="1"/>
  <c r="I231" i="1" s="1"/>
  <c r="H232" i="1"/>
  <c r="H231" i="1" s="1"/>
  <c r="G232" i="1"/>
  <c r="G231" i="1" l="1"/>
  <c r="G187" i="1" l="1"/>
  <c r="I573" i="1" l="1"/>
  <c r="I572" i="1" s="1"/>
  <c r="H573" i="1"/>
  <c r="G573" i="1"/>
  <c r="G572" i="1" s="1"/>
  <c r="H572" i="1"/>
  <c r="I380" i="1"/>
  <c r="I379" i="1" s="1"/>
  <c r="H380" i="1"/>
  <c r="G380" i="1"/>
  <c r="G379" i="1" s="1"/>
  <c r="H379" i="1"/>
  <c r="I377" i="1"/>
  <c r="I376" i="1" s="1"/>
  <c r="H377" i="1"/>
  <c r="H376" i="1" s="1"/>
  <c r="G377" i="1"/>
  <c r="G376" i="1" s="1"/>
  <c r="I266" i="1"/>
  <c r="I265" i="1" s="1"/>
  <c r="H266" i="1"/>
  <c r="G266" i="1"/>
  <c r="G265" i="1" s="1"/>
  <c r="H265" i="1"/>
  <c r="H261" i="1"/>
  <c r="I261" i="1"/>
  <c r="G261" i="1"/>
  <c r="I667" i="1" l="1"/>
  <c r="I666" i="1" s="1"/>
  <c r="I665" i="1" s="1"/>
  <c r="H667" i="1"/>
  <c r="H666" i="1" s="1"/>
  <c r="H665" i="1" s="1"/>
  <c r="G667" i="1"/>
  <c r="G666" i="1" s="1"/>
  <c r="G665" i="1" s="1"/>
  <c r="I598" i="1"/>
  <c r="I597" i="1" s="1"/>
  <c r="I596" i="1" s="1"/>
  <c r="H598" i="1"/>
  <c r="H597" i="1" s="1"/>
  <c r="H596" i="1" s="1"/>
  <c r="G598" i="1"/>
  <c r="G597" i="1" s="1"/>
  <c r="G596" i="1" s="1"/>
  <c r="I552" i="1"/>
  <c r="I551" i="1" s="1"/>
  <c r="H552" i="1"/>
  <c r="H551" i="1" s="1"/>
  <c r="G552" i="1"/>
  <c r="G551" i="1" s="1"/>
  <c r="I549" i="1"/>
  <c r="I548" i="1" s="1"/>
  <c r="H549" i="1"/>
  <c r="H548" i="1" s="1"/>
  <c r="G549" i="1"/>
  <c r="G548" i="1" s="1"/>
  <c r="G468" i="1"/>
  <c r="I463" i="1"/>
  <c r="H463" i="1"/>
  <c r="G463" i="1"/>
  <c r="I447" i="1"/>
  <c r="I446" i="1" s="1"/>
  <c r="H447" i="1"/>
  <c r="H446" i="1" s="1"/>
  <c r="G447" i="1"/>
  <c r="G446" i="1" s="1"/>
  <c r="I444" i="1"/>
  <c r="I443" i="1" s="1"/>
  <c r="H444" i="1"/>
  <c r="H443" i="1" s="1"/>
  <c r="G444" i="1"/>
  <c r="G443" i="1" s="1"/>
  <c r="I397" i="1"/>
  <c r="I396" i="1" s="1"/>
  <c r="I395" i="1" s="1"/>
  <c r="H397" i="1"/>
  <c r="H396" i="1" s="1"/>
  <c r="H395" i="1" s="1"/>
  <c r="G397" i="1"/>
  <c r="G396" i="1" s="1"/>
  <c r="G395" i="1" s="1"/>
  <c r="I332" i="1"/>
  <c r="I331" i="1" s="1"/>
  <c r="I330" i="1" s="1"/>
  <c r="H332" i="1"/>
  <c r="H331" i="1" s="1"/>
  <c r="H330" i="1" s="1"/>
  <c r="G332" i="1"/>
  <c r="G331" i="1" s="1"/>
  <c r="G330" i="1" s="1"/>
  <c r="I219" i="1"/>
  <c r="H219" i="1"/>
  <c r="G219" i="1"/>
  <c r="H187" i="1"/>
  <c r="I187" i="1"/>
  <c r="I442" i="1" l="1"/>
  <c r="H442" i="1"/>
  <c r="G442" i="1"/>
  <c r="I68" i="1"/>
  <c r="I67" i="1" s="1"/>
  <c r="H68" i="1"/>
  <c r="H67" i="1" s="1"/>
  <c r="G68" i="1"/>
  <c r="G67" i="1" s="1"/>
  <c r="I500" i="1"/>
  <c r="I499" i="1" s="1"/>
  <c r="H500" i="1"/>
  <c r="H499" i="1" s="1"/>
  <c r="G500" i="1"/>
  <c r="G499" i="1" s="1"/>
  <c r="I497" i="1"/>
  <c r="I496" i="1" s="1"/>
  <c r="H497" i="1"/>
  <c r="H496" i="1" s="1"/>
  <c r="G497" i="1"/>
  <c r="G496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79" i="1"/>
  <c r="I578" i="1" s="1"/>
  <c r="H579" i="1"/>
  <c r="H578" i="1" s="1"/>
  <c r="G579" i="1"/>
  <c r="G578" i="1" s="1"/>
  <c r="I576" i="1"/>
  <c r="I575" i="1" s="1"/>
  <c r="I571" i="1" s="1"/>
  <c r="H576" i="1"/>
  <c r="H575" i="1" s="1"/>
  <c r="G576" i="1"/>
  <c r="G575" i="1" s="1"/>
  <c r="I543" i="1"/>
  <c r="I542" i="1" s="1"/>
  <c r="H543" i="1"/>
  <c r="H542" i="1" s="1"/>
  <c r="G543" i="1"/>
  <c r="G542" i="1" s="1"/>
  <c r="I526" i="1"/>
  <c r="I525" i="1" s="1"/>
  <c r="H526" i="1"/>
  <c r="H525" i="1" s="1"/>
  <c r="G526" i="1"/>
  <c r="G525" i="1" s="1"/>
  <c r="I523" i="1"/>
  <c r="I522" i="1" s="1"/>
  <c r="H523" i="1"/>
  <c r="H522" i="1" s="1"/>
  <c r="G523" i="1"/>
  <c r="G522" i="1" s="1"/>
  <c r="G312" i="1"/>
  <c r="I207" i="1"/>
  <c r="H207" i="1"/>
  <c r="G207" i="1"/>
  <c r="I205" i="1"/>
  <c r="H205" i="1"/>
  <c r="G205" i="1"/>
  <c r="I198" i="1"/>
  <c r="I197" i="1" s="1"/>
  <c r="I196" i="1" s="1"/>
  <c r="I195" i="1" s="1"/>
  <c r="I194" i="1" s="1"/>
  <c r="I193" i="1" s="1"/>
  <c r="H198" i="1"/>
  <c r="H197" i="1" s="1"/>
  <c r="H196" i="1" s="1"/>
  <c r="H195" i="1" s="1"/>
  <c r="H194" i="1" s="1"/>
  <c r="H193" i="1" s="1"/>
  <c r="G198" i="1"/>
  <c r="G197" i="1" s="1"/>
  <c r="G196" i="1" s="1"/>
  <c r="G195" i="1" s="1"/>
  <c r="G194" i="1" s="1"/>
  <c r="G193" i="1" s="1"/>
  <c r="I251" i="1"/>
  <c r="I250" i="1" s="1"/>
  <c r="H251" i="1"/>
  <c r="H250" i="1" s="1"/>
  <c r="G251" i="1"/>
  <c r="G250" i="1" s="1"/>
  <c r="I660" i="1"/>
  <c r="I659" i="1" s="1"/>
  <c r="I658" i="1" s="1"/>
  <c r="H660" i="1"/>
  <c r="H659" i="1" s="1"/>
  <c r="H658" i="1" s="1"/>
  <c r="G660" i="1"/>
  <c r="G659" i="1" s="1"/>
  <c r="G658" i="1" s="1"/>
  <c r="I582" i="1"/>
  <c r="I581" i="1" s="1"/>
  <c r="H582" i="1"/>
  <c r="H581" i="1" s="1"/>
  <c r="G582" i="1"/>
  <c r="G581" i="1" s="1"/>
  <c r="G531" i="1"/>
  <c r="G530" i="1" s="1"/>
  <c r="G529" i="1" s="1"/>
  <c r="I471" i="1"/>
  <c r="H471" i="1"/>
  <c r="G471" i="1"/>
  <c r="I468" i="1"/>
  <c r="I467" i="1" s="1"/>
  <c r="H468" i="1"/>
  <c r="H467" i="1" s="1"/>
  <c r="G467" i="1"/>
  <c r="I389" i="1"/>
  <c r="I388" i="1" s="1"/>
  <c r="H389" i="1"/>
  <c r="H388" i="1" s="1"/>
  <c r="G389" i="1"/>
  <c r="G388" i="1" s="1"/>
  <c r="I386" i="1"/>
  <c r="I385" i="1" s="1"/>
  <c r="H386" i="1"/>
  <c r="H385" i="1" s="1"/>
  <c r="G386" i="1"/>
  <c r="G385" i="1" s="1"/>
  <c r="I289" i="1"/>
  <c r="I288" i="1" s="1"/>
  <c r="H289" i="1"/>
  <c r="H288" i="1" s="1"/>
  <c r="G289" i="1"/>
  <c r="G288" i="1" s="1"/>
  <c r="I248" i="1"/>
  <c r="I247" i="1" s="1"/>
  <c r="H248" i="1"/>
  <c r="H247" i="1" s="1"/>
  <c r="G248" i="1"/>
  <c r="G247" i="1" s="1"/>
  <c r="I634" i="1"/>
  <c r="I633" i="1" s="1"/>
  <c r="H634" i="1"/>
  <c r="H633" i="1" s="1"/>
  <c r="G634" i="1"/>
  <c r="G633" i="1" s="1"/>
  <c r="I621" i="1"/>
  <c r="H621" i="1"/>
  <c r="G621" i="1"/>
  <c r="H54" i="1"/>
  <c r="I54" i="1"/>
  <c r="G54" i="1"/>
  <c r="I363" i="1"/>
  <c r="I362" i="1" s="1"/>
  <c r="H363" i="1"/>
  <c r="H362" i="1" s="1"/>
  <c r="G363" i="1"/>
  <c r="G362" i="1" s="1"/>
  <c r="I260" i="1"/>
  <c r="I259" i="1" s="1"/>
  <c r="I258" i="1" s="1"/>
  <c r="I257" i="1" s="1"/>
  <c r="G260" i="1"/>
  <c r="I295" i="1"/>
  <c r="I294" i="1" s="1"/>
  <c r="H295" i="1"/>
  <c r="H294" i="1" s="1"/>
  <c r="G295" i="1"/>
  <c r="G294" i="1" s="1"/>
  <c r="I292" i="1"/>
  <c r="I291" i="1" s="1"/>
  <c r="H292" i="1"/>
  <c r="H291" i="1" s="1"/>
  <c r="H275" i="1" s="1"/>
  <c r="G292" i="1"/>
  <c r="G291" i="1" s="1"/>
  <c r="G285" i="1"/>
  <c r="G284" i="1" s="1"/>
  <c r="H285" i="1"/>
  <c r="H284" i="1" s="1"/>
  <c r="I285" i="1"/>
  <c r="I280" i="1"/>
  <c r="H280" i="1"/>
  <c r="H279" i="1" s="1"/>
  <c r="G280" i="1"/>
  <c r="G279" i="1" s="1"/>
  <c r="I155" i="1"/>
  <c r="H155" i="1"/>
  <c r="G155" i="1"/>
  <c r="I645" i="1"/>
  <c r="I644" i="1" s="1"/>
  <c r="I643" i="1" s="1"/>
  <c r="H645" i="1"/>
  <c r="H644" i="1" s="1"/>
  <c r="H643" i="1" s="1"/>
  <c r="G645" i="1"/>
  <c r="G644" i="1" s="1"/>
  <c r="G643" i="1" s="1"/>
  <c r="I641" i="1"/>
  <c r="I640" i="1" s="1"/>
  <c r="I639" i="1" s="1"/>
  <c r="H641" i="1"/>
  <c r="H640" i="1" s="1"/>
  <c r="H639" i="1" s="1"/>
  <c r="G641" i="1"/>
  <c r="G640" i="1" s="1"/>
  <c r="G639" i="1" s="1"/>
  <c r="I624" i="1"/>
  <c r="H624" i="1"/>
  <c r="G624" i="1"/>
  <c r="I618" i="1"/>
  <c r="H618" i="1"/>
  <c r="G618" i="1"/>
  <c r="I569" i="1"/>
  <c r="I568" i="1" s="1"/>
  <c r="I567" i="1" s="1"/>
  <c r="H569" i="1"/>
  <c r="H568" i="1" s="1"/>
  <c r="H567" i="1" s="1"/>
  <c r="G569" i="1"/>
  <c r="G568" i="1" s="1"/>
  <c r="G567" i="1" s="1"/>
  <c r="I565" i="1"/>
  <c r="I564" i="1" s="1"/>
  <c r="I563" i="1" s="1"/>
  <c r="H565" i="1"/>
  <c r="H564" i="1" s="1"/>
  <c r="H563" i="1" s="1"/>
  <c r="G565" i="1"/>
  <c r="G564" i="1" s="1"/>
  <c r="G563" i="1" s="1"/>
  <c r="I558" i="1"/>
  <c r="I557" i="1" s="1"/>
  <c r="H558" i="1"/>
  <c r="H557" i="1" s="1"/>
  <c r="G558" i="1"/>
  <c r="G557" i="1" s="1"/>
  <c r="I477" i="1"/>
  <c r="I476" i="1" s="1"/>
  <c r="H477" i="1"/>
  <c r="H476" i="1" s="1"/>
  <c r="G477" i="1"/>
  <c r="G476" i="1" s="1"/>
  <c r="I474" i="1"/>
  <c r="I473" i="1" s="1"/>
  <c r="H474" i="1"/>
  <c r="H473" i="1" s="1"/>
  <c r="G474" i="1"/>
  <c r="G473" i="1" s="1"/>
  <c r="I458" i="1"/>
  <c r="I456" i="1" s="1"/>
  <c r="I455" i="1" s="1"/>
  <c r="H458" i="1"/>
  <c r="H456" i="1" s="1"/>
  <c r="H455" i="1" s="1"/>
  <c r="G458" i="1"/>
  <c r="G456" i="1" s="1"/>
  <c r="G455" i="1" s="1"/>
  <c r="I432" i="1"/>
  <c r="I431" i="1" s="1"/>
  <c r="H432" i="1"/>
  <c r="H431" i="1" s="1"/>
  <c r="G432" i="1"/>
  <c r="G431" i="1" s="1"/>
  <c r="I383" i="1"/>
  <c r="I382" i="1" s="1"/>
  <c r="H383" i="1"/>
  <c r="H382" i="1" s="1"/>
  <c r="G383" i="1"/>
  <c r="G382" i="1" s="1"/>
  <c r="I371" i="1"/>
  <c r="I370" i="1" s="1"/>
  <c r="H371" i="1"/>
  <c r="H370" i="1" s="1"/>
  <c r="G371" i="1"/>
  <c r="G370" i="1" s="1"/>
  <c r="I367" i="1"/>
  <c r="I366" i="1" s="1"/>
  <c r="H367" i="1"/>
  <c r="H366" i="1" s="1"/>
  <c r="G367" i="1"/>
  <c r="G366" i="1" s="1"/>
  <c r="I352" i="1"/>
  <c r="H352" i="1"/>
  <c r="G352" i="1"/>
  <c r="I326" i="1"/>
  <c r="I325" i="1" s="1"/>
  <c r="I324" i="1" s="1"/>
  <c r="H326" i="1"/>
  <c r="H325" i="1" s="1"/>
  <c r="H324" i="1" s="1"/>
  <c r="G326" i="1"/>
  <c r="G325" i="1" s="1"/>
  <c r="G324" i="1" s="1"/>
  <c r="I322" i="1"/>
  <c r="I321" i="1" s="1"/>
  <c r="H322" i="1"/>
  <c r="H321" i="1" s="1"/>
  <c r="G322" i="1"/>
  <c r="G321" i="1" s="1"/>
  <c r="I318" i="1"/>
  <c r="I317" i="1" s="1"/>
  <c r="H318" i="1"/>
  <c r="H317" i="1" s="1"/>
  <c r="G318" i="1"/>
  <c r="G317" i="1" s="1"/>
  <c r="I312" i="1"/>
  <c r="H312" i="1"/>
  <c r="I307" i="1"/>
  <c r="H307" i="1"/>
  <c r="G307" i="1"/>
  <c r="I239" i="1"/>
  <c r="H239" i="1"/>
  <c r="G239" i="1"/>
  <c r="I237" i="1"/>
  <c r="I236" i="1" s="1"/>
  <c r="I230" i="1" s="1"/>
  <c r="H237" i="1"/>
  <c r="H236" i="1" s="1"/>
  <c r="H230" i="1" s="1"/>
  <c r="G237" i="1"/>
  <c r="G236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I151" i="1" s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607" i="1"/>
  <c r="I606" i="1"/>
  <c r="H607" i="1"/>
  <c r="H606" i="1" s="1"/>
  <c r="G607" i="1"/>
  <c r="G606" i="1" s="1"/>
  <c r="I604" i="1"/>
  <c r="I603" i="1" s="1"/>
  <c r="I602" i="1" s="1"/>
  <c r="I601" i="1" s="1"/>
  <c r="I600" i="1" s="1"/>
  <c r="H604" i="1"/>
  <c r="H603" i="1" s="1"/>
  <c r="G604" i="1"/>
  <c r="G603" i="1" s="1"/>
  <c r="I561" i="1"/>
  <c r="I560" i="1" s="1"/>
  <c r="H561" i="1"/>
  <c r="H560" i="1" s="1"/>
  <c r="G561" i="1"/>
  <c r="G560" i="1" s="1"/>
  <c r="I555" i="1"/>
  <c r="I554" i="1" s="1"/>
  <c r="H555" i="1"/>
  <c r="H554" i="1" s="1"/>
  <c r="G555" i="1"/>
  <c r="G554" i="1" s="1"/>
  <c r="I422" i="1"/>
  <c r="I421" i="1" s="1"/>
  <c r="I420" i="1" s="1"/>
  <c r="H422" i="1"/>
  <c r="H421" i="1" s="1"/>
  <c r="H420" i="1" s="1"/>
  <c r="G422" i="1"/>
  <c r="G421" i="1" s="1"/>
  <c r="G420" i="1" s="1"/>
  <c r="I453" i="1"/>
  <c r="I452" i="1" s="1"/>
  <c r="I451" i="1" s="1"/>
  <c r="H453" i="1"/>
  <c r="H452" i="1" s="1"/>
  <c r="H451" i="1" s="1"/>
  <c r="G453" i="1"/>
  <c r="G452" i="1" s="1"/>
  <c r="G451" i="1" s="1"/>
  <c r="I654" i="1"/>
  <c r="I653" i="1" s="1"/>
  <c r="I652" i="1" s="1"/>
  <c r="I651" i="1" s="1"/>
  <c r="I650" i="1" s="1"/>
  <c r="H654" i="1"/>
  <c r="H653" i="1" s="1"/>
  <c r="H652" i="1" s="1"/>
  <c r="H651" i="1" s="1"/>
  <c r="H650" i="1" s="1"/>
  <c r="I648" i="1"/>
  <c r="I647" i="1" s="1"/>
  <c r="H648" i="1"/>
  <c r="H647" i="1" s="1"/>
  <c r="I637" i="1"/>
  <c r="I636" i="1" s="1"/>
  <c r="H637" i="1"/>
  <c r="H636" i="1" s="1"/>
  <c r="I614" i="1"/>
  <c r="H614" i="1"/>
  <c r="I591" i="1"/>
  <c r="I590" i="1" s="1"/>
  <c r="I589" i="1" s="1"/>
  <c r="H591" i="1"/>
  <c r="H590" i="1" s="1"/>
  <c r="H589" i="1" s="1"/>
  <c r="I587" i="1"/>
  <c r="I586" i="1" s="1"/>
  <c r="I585" i="1" s="1"/>
  <c r="H587" i="1"/>
  <c r="H586" i="1" s="1"/>
  <c r="H585" i="1" s="1"/>
  <c r="I546" i="1"/>
  <c r="I545" i="1" s="1"/>
  <c r="H546" i="1"/>
  <c r="H545" i="1" s="1"/>
  <c r="I540" i="1"/>
  <c r="I539" i="1" s="1"/>
  <c r="H540" i="1"/>
  <c r="H539" i="1" s="1"/>
  <c r="I537" i="1"/>
  <c r="I536" i="1" s="1"/>
  <c r="H537" i="1"/>
  <c r="H536" i="1" s="1"/>
  <c r="I531" i="1"/>
  <c r="I530" i="1" s="1"/>
  <c r="I529" i="1" s="1"/>
  <c r="H531" i="1"/>
  <c r="H530" i="1" s="1"/>
  <c r="H529" i="1" s="1"/>
  <c r="I519" i="1"/>
  <c r="I518" i="1" s="1"/>
  <c r="H519" i="1"/>
  <c r="H518" i="1" s="1"/>
  <c r="I516" i="1"/>
  <c r="I515" i="1" s="1"/>
  <c r="H516" i="1"/>
  <c r="H515" i="1" s="1"/>
  <c r="I513" i="1"/>
  <c r="I512" i="1" s="1"/>
  <c r="H513" i="1"/>
  <c r="H512" i="1" s="1"/>
  <c r="I507" i="1"/>
  <c r="I506" i="1" s="1"/>
  <c r="I505" i="1" s="1"/>
  <c r="H507" i="1"/>
  <c r="H506" i="1" s="1"/>
  <c r="H505" i="1" s="1"/>
  <c r="I490" i="1"/>
  <c r="I489" i="1" s="1"/>
  <c r="I488" i="1" s="1"/>
  <c r="I487" i="1" s="1"/>
  <c r="I486" i="1" s="1"/>
  <c r="H490" i="1"/>
  <c r="H489" i="1" s="1"/>
  <c r="H488" i="1" s="1"/>
  <c r="H487" i="1" s="1"/>
  <c r="H486" i="1" s="1"/>
  <c r="I484" i="1"/>
  <c r="I483" i="1" s="1"/>
  <c r="I482" i="1" s="1"/>
  <c r="I481" i="1" s="1"/>
  <c r="I480" i="1" s="1"/>
  <c r="I479" i="1" s="1"/>
  <c r="H484" i="1"/>
  <c r="H483" i="1" s="1"/>
  <c r="H482" i="1" s="1"/>
  <c r="H481" i="1" s="1"/>
  <c r="H480" i="1" s="1"/>
  <c r="H479" i="1" s="1"/>
  <c r="I440" i="1"/>
  <c r="I439" i="1" s="1"/>
  <c r="I438" i="1" s="1"/>
  <c r="I437" i="1" s="1"/>
  <c r="H440" i="1"/>
  <c r="H439" i="1" s="1"/>
  <c r="H438" i="1" s="1"/>
  <c r="H437" i="1" s="1"/>
  <c r="I435" i="1"/>
  <c r="I434" i="1" s="1"/>
  <c r="H435" i="1"/>
  <c r="H434" i="1" s="1"/>
  <c r="I427" i="1"/>
  <c r="I426" i="1" s="1"/>
  <c r="I425" i="1" s="1"/>
  <c r="H427" i="1"/>
  <c r="H426" i="1" s="1"/>
  <c r="H425" i="1" s="1"/>
  <c r="I418" i="1"/>
  <c r="I417" i="1" s="1"/>
  <c r="I416" i="1" s="1"/>
  <c r="H418" i="1"/>
  <c r="H417" i="1" s="1"/>
  <c r="H416" i="1" s="1"/>
  <c r="I412" i="1"/>
  <c r="I411" i="1" s="1"/>
  <c r="I410" i="1" s="1"/>
  <c r="I409" i="1" s="1"/>
  <c r="I408" i="1" s="1"/>
  <c r="H412" i="1"/>
  <c r="H411" i="1" s="1"/>
  <c r="H410" i="1" s="1"/>
  <c r="H409" i="1" s="1"/>
  <c r="H408" i="1" s="1"/>
  <c r="I405" i="1"/>
  <c r="I404" i="1" s="1"/>
  <c r="I403" i="1" s="1"/>
  <c r="H405" i="1"/>
  <c r="H404" i="1" s="1"/>
  <c r="H403" i="1" s="1"/>
  <c r="I401" i="1"/>
  <c r="I400" i="1" s="1"/>
  <c r="I399" i="1" s="1"/>
  <c r="H401" i="1"/>
  <c r="H400" i="1" s="1"/>
  <c r="H399" i="1" s="1"/>
  <c r="I393" i="1"/>
  <c r="I392" i="1" s="1"/>
  <c r="I391" i="1" s="1"/>
  <c r="H393" i="1"/>
  <c r="H392" i="1" s="1"/>
  <c r="H391" i="1" s="1"/>
  <c r="I374" i="1"/>
  <c r="I373" i="1" s="1"/>
  <c r="H374" i="1"/>
  <c r="H373" i="1" s="1"/>
  <c r="I360" i="1"/>
  <c r="I359" i="1" s="1"/>
  <c r="H360" i="1"/>
  <c r="H359" i="1" s="1"/>
  <c r="I348" i="1"/>
  <c r="H348" i="1"/>
  <c r="H347" i="1" s="1"/>
  <c r="I343" i="1"/>
  <c r="I342" i="1" s="1"/>
  <c r="H343" i="1"/>
  <c r="H342" i="1" s="1"/>
  <c r="I337" i="1"/>
  <c r="I336" i="1" s="1"/>
  <c r="I335" i="1" s="1"/>
  <c r="I334" i="1" s="1"/>
  <c r="H337" i="1"/>
  <c r="H336" i="1" s="1"/>
  <c r="H335" i="1" s="1"/>
  <c r="H334" i="1" s="1"/>
  <c r="I310" i="1"/>
  <c r="I309" i="1" s="1"/>
  <c r="H310" i="1"/>
  <c r="I304" i="1"/>
  <c r="H304" i="1"/>
  <c r="I298" i="1"/>
  <c r="I297" i="1" s="1"/>
  <c r="H298" i="1"/>
  <c r="H297" i="1" s="1"/>
  <c r="I284" i="1"/>
  <c r="H260" i="1"/>
  <c r="H259" i="1" s="1"/>
  <c r="H258" i="1" s="1"/>
  <c r="H257" i="1" s="1"/>
  <c r="I254" i="1"/>
  <c r="I253" i="1" s="1"/>
  <c r="H254" i="1"/>
  <c r="H253" i="1" s="1"/>
  <c r="I227" i="1"/>
  <c r="I226" i="1" s="1"/>
  <c r="I225" i="1" s="1"/>
  <c r="I224" i="1" s="1"/>
  <c r="H227" i="1"/>
  <c r="H226" i="1" s="1"/>
  <c r="H225" i="1" s="1"/>
  <c r="H224" i="1" s="1"/>
  <c r="I222" i="1"/>
  <c r="H222" i="1"/>
  <c r="I214" i="1"/>
  <c r="I213" i="1" s="1"/>
  <c r="I212" i="1" s="1"/>
  <c r="I211" i="1" s="1"/>
  <c r="I210" i="1" s="1"/>
  <c r="H214" i="1"/>
  <c r="H213" i="1" s="1"/>
  <c r="H212" i="1" s="1"/>
  <c r="H211" i="1" s="1"/>
  <c r="H210" i="1" s="1"/>
  <c r="I190" i="1"/>
  <c r="H190" i="1"/>
  <c r="I184" i="1"/>
  <c r="I183" i="1" s="1"/>
  <c r="H184" i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60" i="1"/>
  <c r="G359" i="1" s="1"/>
  <c r="G178" i="1"/>
  <c r="G177" i="1" s="1"/>
  <c r="G171" i="1"/>
  <c r="G170" i="1" s="1"/>
  <c r="G169" i="1" s="1"/>
  <c r="G546" i="1"/>
  <c r="G545" i="1" s="1"/>
  <c r="G227" i="1"/>
  <c r="G226" i="1" s="1"/>
  <c r="G225" i="1" s="1"/>
  <c r="G224" i="1" s="1"/>
  <c r="G121" i="1"/>
  <c r="G120" i="1" s="1"/>
  <c r="G587" i="1"/>
  <c r="G586" i="1" s="1"/>
  <c r="G585" i="1" s="1"/>
  <c r="G507" i="1"/>
  <c r="G506" i="1" s="1"/>
  <c r="G505" i="1" s="1"/>
  <c r="G184" i="1"/>
  <c r="G427" i="1"/>
  <c r="G426" i="1" s="1"/>
  <c r="G425" i="1" s="1"/>
  <c r="G348" i="1"/>
  <c r="G393" i="1"/>
  <c r="G392" i="1" s="1"/>
  <c r="G391" i="1" s="1"/>
  <c r="G637" i="1"/>
  <c r="G636" i="1" s="1"/>
  <c r="G298" i="1"/>
  <c r="G297" i="1" s="1"/>
  <c r="G435" i="1"/>
  <c r="G434" i="1" s="1"/>
  <c r="G374" i="1"/>
  <c r="G373" i="1" s="1"/>
  <c r="G418" i="1"/>
  <c r="G417" i="1" s="1"/>
  <c r="G416" i="1" s="1"/>
  <c r="G222" i="1"/>
  <c r="G648" i="1"/>
  <c r="G647" i="1" s="1"/>
  <c r="G190" i="1"/>
  <c r="G254" i="1"/>
  <c r="G253" i="1" s="1"/>
  <c r="G181" i="1"/>
  <c r="G180" i="1" s="1"/>
  <c r="G591" i="1"/>
  <c r="G590" i="1" s="1"/>
  <c r="G589" i="1" s="1"/>
  <c r="G614" i="1"/>
  <c r="G343" i="1"/>
  <c r="G342" i="1" s="1"/>
  <c r="G304" i="1"/>
  <c r="G303" i="1" s="1"/>
  <c r="G19" i="1"/>
  <c r="G18" i="1" s="1"/>
  <c r="G17" i="1" s="1"/>
  <c r="G16" i="1" s="1"/>
  <c r="G15" i="1" s="1"/>
  <c r="G310" i="1"/>
  <c r="G513" i="1"/>
  <c r="G512" i="1" s="1"/>
  <c r="G519" i="1"/>
  <c r="G518" i="1" s="1"/>
  <c r="G516" i="1"/>
  <c r="G515" i="1" s="1"/>
  <c r="G537" i="1"/>
  <c r="G536" i="1" s="1"/>
  <c r="G214" i="1"/>
  <c r="G213" i="1" s="1"/>
  <c r="G212" i="1" s="1"/>
  <c r="G211" i="1" s="1"/>
  <c r="G210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40" i="1"/>
  <c r="G539" i="1" s="1"/>
  <c r="G62" i="1"/>
  <c r="G61" i="1" s="1"/>
  <c r="G60" i="1" s="1"/>
  <c r="G59" i="1" s="1"/>
  <c r="G58" i="1" s="1"/>
  <c r="G654" i="1"/>
  <c r="G653" i="1" s="1"/>
  <c r="G652" i="1" s="1"/>
  <c r="G651" i="1" s="1"/>
  <c r="G650" i="1" s="1"/>
  <c r="G88" i="1"/>
  <c r="G87" i="1" s="1"/>
  <c r="G86" i="1" s="1"/>
  <c r="G85" i="1" s="1"/>
  <c r="G337" i="1"/>
  <c r="G336" i="1" s="1"/>
  <c r="G335" i="1" s="1"/>
  <c r="G334" i="1" s="1"/>
  <c r="G401" i="1"/>
  <c r="G400" i="1" s="1"/>
  <c r="G399" i="1" s="1"/>
  <c r="G405" i="1"/>
  <c r="G404" i="1" s="1"/>
  <c r="G403" i="1" s="1"/>
  <c r="G412" i="1"/>
  <c r="G411" i="1" s="1"/>
  <c r="G410" i="1" s="1"/>
  <c r="G409" i="1" s="1"/>
  <c r="G408" i="1" s="1"/>
  <c r="G440" i="1"/>
  <c r="G439" i="1" s="1"/>
  <c r="G438" i="1" s="1"/>
  <c r="G484" i="1"/>
  <c r="G483" i="1" s="1"/>
  <c r="G482" i="1" s="1"/>
  <c r="G481" i="1" s="1"/>
  <c r="G480" i="1" s="1"/>
  <c r="G479" i="1" s="1"/>
  <c r="G490" i="1"/>
  <c r="G489" i="1" s="1"/>
  <c r="G488" i="1" s="1"/>
  <c r="G487" i="1" s="1"/>
  <c r="G486" i="1" s="1"/>
  <c r="H93" i="1"/>
  <c r="I72" i="1"/>
  <c r="G437" i="1" l="1"/>
  <c r="I275" i="1"/>
  <c r="G275" i="1"/>
  <c r="I279" i="1"/>
  <c r="I274" i="1" s="1"/>
  <c r="H100" i="1"/>
  <c r="I125" i="1"/>
  <c r="G132" i="1"/>
  <c r="I139" i="1"/>
  <c r="H151" i="1"/>
  <c r="G230" i="1"/>
  <c r="G229" i="1" s="1"/>
  <c r="G309" i="1"/>
  <c r="H183" i="1"/>
  <c r="H303" i="1"/>
  <c r="I26" i="1"/>
  <c r="I347" i="1"/>
  <c r="H274" i="1"/>
  <c r="H571" i="1"/>
  <c r="G571" i="1"/>
  <c r="G139" i="1"/>
  <c r="G183" i="1"/>
  <c r="H47" i="1"/>
  <c r="H46" i="1" s="1"/>
  <c r="H45" i="1" s="1"/>
  <c r="H44" i="1" s="1"/>
  <c r="G259" i="1"/>
  <c r="G258" i="1" s="1"/>
  <c r="G257" i="1" s="1"/>
  <c r="G584" i="1"/>
  <c r="H125" i="1"/>
  <c r="H139" i="1"/>
  <c r="G365" i="1"/>
  <c r="I430" i="1"/>
  <c r="I429" i="1" s="1"/>
  <c r="I424" i="1" s="1"/>
  <c r="H365" i="1"/>
  <c r="I365" i="1"/>
  <c r="I162" i="1"/>
  <c r="I157" i="1" s="1"/>
  <c r="G66" i="1"/>
  <c r="G65" i="1" s="1"/>
  <c r="G64" i="1" s="1"/>
  <c r="G632" i="1"/>
  <c r="H309" i="1"/>
  <c r="H584" i="1"/>
  <c r="I132" i="1"/>
  <c r="I229" i="1"/>
  <c r="I204" i="1"/>
  <c r="I203" i="1" s="1"/>
  <c r="I202" i="1" s="1"/>
  <c r="I201" i="1" s="1"/>
  <c r="I200" i="1" s="1"/>
  <c r="I192" i="1" s="1"/>
  <c r="G26" i="1"/>
  <c r="G25" i="1" s="1"/>
  <c r="G24" i="1" s="1"/>
  <c r="G23" i="1" s="1"/>
  <c r="H26" i="1"/>
  <c r="G495" i="1"/>
  <c r="G494" i="1" s="1"/>
  <c r="G493" i="1" s="1"/>
  <c r="G492" i="1" s="1"/>
  <c r="I584" i="1"/>
  <c r="I613" i="1"/>
  <c r="I612" i="1" s="1"/>
  <c r="I611" i="1" s="1"/>
  <c r="I610" i="1" s="1"/>
  <c r="I609" i="1" s="1"/>
  <c r="I107" i="1"/>
  <c r="I246" i="1"/>
  <c r="I241" i="1" s="1"/>
  <c r="I66" i="1"/>
  <c r="I65" i="1" s="1"/>
  <c r="I64" i="1" s="1"/>
  <c r="G347" i="1"/>
  <c r="G341" i="1" s="1"/>
  <c r="G340" i="1" s="1"/>
  <c r="G339" i="1" s="1"/>
  <c r="H302" i="1"/>
  <c r="H301" i="1" s="1"/>
  <c r="H300" i="1" s="1"/>
  <c r="I47" i="1"/>
  <c r="I46" i="1" s="1"/>
  <c r="I45" i="1" s="1"/>
  <c r="I44" i="1" s="1"/>
  <c r="G93" i="1"/>
  <c r="I100" i="1"/>
  <c r="I92" i="1" s="1"/>
  <c r="I91" i="1" s="1"/>
  <c r="I303" i="1"/>
  <c r="I302" i="1" s="1"/>
  <c r="I301" i="1" s="1"/>
  <c r="I300" i="1" s="1"/>
  <c r="G107" i="1"/>
  <c r="H229" i="1"/>
  <c r="G358" i="1"/>
  <c r="G613" i="1"/>
  <c r="G612" i="1" s="1"/>
  <c r="G611" i="1" s="1"/>
  <c r="G610" i="1" s="1"/>
  <c r="G609" i="1" s="1"/>
  <c r="I511" i="1"/>
  <c r="I510" i="1" s="1"/>
  <c r="I632" i="1"/>
  <c r="H107" i="1"/>
  <c r="G657" i="1"/>
  <c r="G656" i="1" s="1"/>
  <c r="I657" i="1"/>
  <c r="I656" i="1" s="1"/>
  <c r="I341" i="1"/>
  <c r="I340" i="1" s="1"/>
  <c r="I339" i="1" s="1"/>
  <c r="H613" i="1"/>
  <c r="H612" i="1" s="1"/>
  <c r="H611" i="1" s="1"/>
  <c r="H610" i="1" s="1"/>
  <c r="H609" i="1" s="1"/>
  <c r="G450" i="1"/>
  <c r="H316" i="1"/>
  <c r="H315" i="1" s="1"/>
  <c r="H657" i="1"/>
  <c r="H656" i="1" s="1"/>
  <c r="I495" i="1"/>
  <c r="I494" i="1" s="1"/>
  <c r="I493" i="1" s="1"/>
  <c r="I492" i="1" s="1"/>
  <c r="H535" i="1"/>
  <c r="H534" i="1" s="1"/>
  <c r="I535" i="1"/>
  <c r="I534" i="1" s="1"/>
  <c r="I533" i="1" s="1"/>
  <c r="I528" i="1" s="1"/>
  <c r="G535" i="1"/>
  <c r="G534" i="1" s="1"/>
  <c r="H204" i="1"/>
  <c r="H203" i="1" s="1"/>
  <c r="H202" i="1" s="1"/>
  <c r="H201" i="1" s="1"/>
  <c r="H200" i="1" s="1"/>
  <c r="H192" i="1" s="1"/>
  <c r="G430" i="1"/>
  <c r="G429" i="1" s="1"/>
  <c r="G424" i="1" s="1"/>
  <c r="G204" i="1"/>
  <c r="G203" i="1" s="1"/>
  <c r="G202" i="1" s="1"/>
  <c r="G201" i="1" s="1"/>
  <c r="G200" i="1" s="1"/>
  <c r="G192" i="1" s="1"/>
  <c r="G415" i="1"/>
  <c r="G414" i="1" s="1"/>
  <c r="G461" i="1"/>
  <c r="G460" i="1" s="1"/>
  <c r="I521" i="1"/>
  <c r="I509" i="1" s="1"/>
  <c r="I504" i="1" s="1"/>
  <c r="H246" i="1"/>
  <c r="H241" i="1" s="1"/>
  <c r="H461" i="1"/>
  <c r="H460" i="1" s="1"/>
  <c r="I461" i="1"/>
  <c r="I460" i="1" s="1"/>
  <c r="I415" i="1"/>
  <c r="I414" i="1" s="1"/>
  <c r="G316" i="1"/>
  <c r="G315" i="1" s="1"/>
  <c r="H218" i="1"/>
  <c r="H217" i="1" s="1"/>
  <c r="H216" i="1" s="1"/>
  <c r="I316" i="1"/>
  <c r="I315" i="1" s="1"/>
  <c r="I218" i="1"/>
  <c r="I217" i="1" s="1"/>
  <c r="I216" i="1" s="1"/>
  <c r="G246" i="1"/>
  <c r="G241" i="1" s="1"/>
  <c r="G218" i="1"/>
  <c r="G217" i="1" s="1"/>
  <c r="G216" i="1" s="1"/>
  <c r="G151" i="1"/>
  <c r="G100" i="1"/>
  <c r="H341" i="1"/>
  <c r="H340" i="1" s="1"/>
  <c r="H339" i="1" s="1"/>
  <c r="H132" i="1"/>
  <c r="I358" i="1"/>
  <c r="H632" i="1"/>
  <c r="H631" i="1" s="1"/>
  <c r="H630" i="1" s="1"/>
  <c r="H629" i="1" s="1"/>
  <c r="H628" i="1" s="1"/>
  <c r="H358" i="1"/>
  <c r="H521" i="1"/>
  <c r="H495" i="1"/>
  <c r="H494" i="1" s="1"/>
  <c r="H493" i="1" s="1"/>
  <c r="H492" i="1" s="1"/>
  <c r="G511" i="1"/>
  <c r="G510" i="1" s="1"/>
  <c r="H430" i="1"/>
  <c r="H429" i="1" s="1"/>
  <c r="H424" i="1" s="1"/>
  <c r="G602" i="1"/>
  <c r="G601" i="1" s="1"/>
  <c r="G600" i="1" s="1"/>
  <c r="H415" i="1"/>
  <c r="H414" i="1" s="1"/>
  <c r="I450" i="1"/>
  <c r="H511" i="1"/>
  <c r="H510" i="1" s="1"/>
  <c r="I631" i="1"/>
  <c r="I630" i="1" s="1"/>
  <c r="I629" i="1" s="1"/>
  <c r="I628" i="1" s="1"/>
  <c r="G631" i="1"/>
  <c r="G630" i="1" s="1"/>
  <c r="G629" i="1" s="1"/>
  <c r="G628" i="1" s="1"/>
  <c r="H162" i="1"/>
  <c r="G47" i="1"/>
  <c r="G46" i="1" s="1"/>
  <c r="G45" i="1" s="1"/>
  <c r="G44" i="1" s="1"/>
  <c r="H25" i="1"/>
  <c r="H24" i="1" s="1"/>
  <c r="H23" i="1" s="1"/>
  <c r="G274" i="1"/>
  <c r="G269" i="1" s="1"/>
  <c r="G302" i="1"/>
  <c r="G301" i="1" s="1"/>
  <c r="G300" i="1" s="1"/>
  <c r="H602" i="1"/>
  <c r="H601" i="1" s="1"/>
  <c r="H600" i="1" s="1"/>
  <c r="I25" i="1"/>
  <c r="I24" i="1" s="1"/>
  <c r="I23" i="1" s="1"/>
  <c r="G125" i="1"/>
  <c r="G521" i="1"/>
  <c r="H72" i="1"/>
  <c r="H66" i="1" s="1"/>
  <c r="H65" i="1" s="1"/>
  <c r="H64" i="1" s="1"/>
  <c r="H450" i="1"/>
  <c r="G162" i="1"/>
  <c r="G449" i="1" l="1"/>
  <c r="H357" i="1"/>
  <c r="H356" i="1" s="1"/>
  <c r="H355" i="1" s="1"/>
  <c r="G157" i="1"/>
  <c r="H157" i="1"/>
  <c r="I269" i="1"/>
  <c r="I256" i="1" s="1"/>
  <c r="H269" i="1"/>
  <c r="H256" i="1" s="1"/>
  <c r="I209" i="1"/>
  <c r="I314" i="1"/>
  <c r="H509" i="1"/>
  <c r="H504" i="1" s="1"/>
  <c r="H533" i="1"/>
  <c r="H528" i="1" s="1"/>
  <c r="G357" i="1"/>
  <c r="G356" i="1" s="1"/>
  <c r="G355" i="1" s="1"/>
  <c r="H92" i="1"/>
  <c r="H91" i="1" s="1"/>
  <c r="H90" i="1" s="1"/>
  <c r="H14" i="1" s="1"/>
  <c r="G533" i="1"/>
  <c r="G528" i="1" s="1"/>
  <c r="G92" i="1"/>
  <c r="G91" i="1" s="1"/>
  <c r="G509" i="1"/>
  <c r="G504" i="1" s="1"/>
  <c r="G209" i="1"/>
  <c r="I503" i="1"/>
  <c r="I502" i="1" s="1"/>
  <c r="I407" i="1"/>
  <c r="H209" i="1"/>
  <c r="G407" i="1"/>
  <c r="H449" i="1"/>
  <c r="I449" i="1"/>
  <c r="G314" i="1"/>
  <c r="H407" i="1"/>
  <c r="I357" i="1"/>
  <c r="H314" i="1"/>
  <c r="I90" i="1"/>
  <c r="I14" i="1" s="1"/>
  <c r="G256" i="1"/>
  <c r="G90" i="1" l="1"/>
  <c r="G14" i="1" s="1"/>
  <c r="G13" i="1" s="1"/>
  <c r="G503" i="1"/>
  <c r="G502" i="1" s="1"/>
  <c r="H503" i="1"/>
  <c r="H502" i="1" s="1"/>
  <c r="H13" i="1"/>
  <c r="I356" i="1"/>
  <c r="I355" i="1" s="1"/>
  <c r="I13" i="1" s="1"/>
  <c r="I669" i="1" s="1"/>
  <c r="I674" i="1" s="1"/>
  <c r="G669" i="1" l="1"/>
  <c r="G674" i="1" s="1"/>
  <c r="H669" i="1"/>
  <c r="H674" i="1" s="1"/>
</calcChain>
</file>

<file path=xl/sharedStrings.xml><?xml version="1.0" encoding="utf-8"?>
<sst xmlns="http://schemas.openxmlformats.org/spreadsheetml/2006/main" count="2644" uniqueCount="519">
  <si>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</si>
  <si>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</si>
  <si>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</si>
  <si>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</si>
  <si>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</si>
  <si>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</si>
  <si>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</si>
  <si>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</si>
  <si>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</si>
  <si>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</si>
  <si>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</si>
  <si>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</si>
  <si>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</si>
  <si>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</si>
  <si>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</si>
  <si>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</si>
  <si>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</si>
  <si>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</si>
  <si>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</si>
  <si>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</si>
  <si>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</si>
  <si>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</si>
  <si>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</si>
  <si>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</si>
  <si>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</si>
  <si>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</si>
  <si>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</si>
  <si>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</si>
  <si>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</si>
  <si>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</si>
  <si>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</si>
  <si>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</si>
  <si>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</si>
  <si>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</si>
  <si>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</si>
  <si>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</si>
  <si>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</si>
  <si>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</si>
  <si>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</si>
  <si>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</si>
  <si>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</si>
  <si>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</si>
  <si>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</si>
  <si>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</si>
  <si>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</si>
  <si>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</si>
  <si>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</si>
  <si>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</si>
  <si>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</si>
  <si>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</si>
  <si>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</si>
  <si>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</si>
  <si>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</si>
  <si>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</si>
  <si>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</si>
  <si>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</si>
  <si>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</si>
  <si>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</si>
  <si>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</si>
  <si>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</si>
  <si>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</si>
  <si>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</si>
  <si>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</si>
  <si>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</si>
  <si>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</si>
  <si>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</si>
  <si>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</si>
  <si>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</si>
  <si>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</si>
  <si>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</si>
  <si>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</si>
  <si>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</si>
  <si>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</si>
  <si>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</si>
  <si>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</si>
  <si>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</si>
  <si>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</si>
  <si>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</si>
  <si>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</si>
  <si>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</si>
  <si>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</si>
  <si>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</si>
  <si>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</si>
  <si>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</si>
  <si>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</si>
  <si>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</si>
  <si>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</si>
  <si>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</si>
  <si>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</si>
  <si>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</si>
  <si>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</si>
  <si>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</si>
  <si>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</si>
  <si>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</si>
  <si>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</si>
  <si>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</si>
  <si>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</si>
  <si>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</si>
  <si>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</si>
  <si>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</si>
  <si>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</si>
  <si>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</si>
  <si>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</si>
  <si>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</si>
  <si>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</si>
  <si>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</si>
  <si>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</si>
  <si>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</si>
  <si>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</si>
  <si>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</si>
  <si>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</si>
  <si>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</si>
  <si>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</si>
  <si>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</si>
  <si>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</si>
  <si>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</si>
  <si>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</si>
  <si>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</si>
  <si>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</si>
  <si>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</si>
  <si>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</si>
  <si>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</si>
  <si>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</si>
  <si>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</si>
  <si>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</si>
  <si>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</si>
  <si>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</si>
  <si>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</si>
  <si>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</si>
  <si>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</si>
  <si>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</si>
  <si>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</si>
  <si>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</si>
  <si>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</si>
  <si>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</si>
  <si>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</si>
  <si>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</si>
  <si>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</si>
  <si>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</si>
  <si>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</si>
  <si>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</si>
  <si>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</si>
  <si>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</si>
  <si>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</si>
  <si>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</si>
  <si>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</si>
  <si>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</si>
  <si>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</si>
  <si>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</si>
  <si>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</si>
  <si>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</si>
  <si>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</si>
  <si>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</si>
  <si>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</si>
  <si>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</si>
  <si>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</si>
  <si>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</si>
  <si>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</si>
  <si>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</si>
  <si>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</si>
  <si>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</si>
  <si>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</si>
  <si>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</si>
  <si>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</si>
  <si>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</si>
  <si>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</si>
  <si>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</si>
  <si>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</si>
  <si>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</si>
  <si>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</si>
  <si>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</si>
  <si>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</si>
  <si>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</si>
  <si>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</si>
  <si>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</si>
  <si>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</si>
  <si>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</si>
  <si>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</si>
  <si>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</si>
  <si>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</si>
  <si>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</si>
  <si>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</si>
  <si>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</si>
  <si>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</si>
  <si>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</si>
  <si>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</si>
  <si>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</si>
  <si>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</si>
  <si>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</si>
  <si>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</si>
  <si>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</si>
  <si>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</si>
  <si>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</si>
  <si>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</si>
  <si>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</si>
  <si>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</si>
  <si>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</si>
  <si>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</si>
  <si>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</si>
  <si>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</si>
  <si>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</si>
  <si>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</si>
  <si>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</si>
  <si>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</si>
  <si>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</si>
  <si>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</si>
  <si>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</si>
  <si>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</si>
  <si>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</si>
  <si>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</si>
  <si>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</si>
  <si>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</si>
  <si>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</si>
  <si>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</si>
  <si>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</si>
  <si>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</si>
  <si>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</si>
  <si>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</si>
  <si>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</si>
  <si>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</si>
  <si>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</si>
  <si>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</si>
  <si>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</si>
  <si>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</si>
  <si>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</si>
  <si>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</si>
  <si>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</si>
  <si>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</si>
  <si>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</si>
  <si>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</si>
  <si>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</si>
  <si>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</si>
  <si>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</si>
  <si>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</si>
  <si>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</si>
  <si>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</si>
  <si>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</si>
  <si>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</si>
  <si>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</si>
  <si>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</si>
  <si>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</si>
  <si>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</si>
  <si>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</si>
  <si>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</si>
  <si>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</si>
  <si>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</si>
  <si>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</si>
  <si>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</si>
  <si>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</si>
  <si>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</si>
  <si>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</si>
  <si>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</si>
  <si>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</si>
  <si>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</si>
  <si>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</si>
  <si>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</si>
  <si>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</si>
  <si>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</si>
  <si>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</si>
  <si>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</si>
  <si>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</si>
  <si>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</si>
  <si>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</si>
  <si>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</si>
  <si>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</si>
  <si>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</si>
  <si>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</si>
  <si>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</si>
  <si>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</si>
  <si>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</si>
  <si>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</si>
  <si>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</si>
  <si>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</si>
  <si>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</si>
  <si>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</si>
  <si>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</si>
  <si>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</si>
  <si>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</si>
  <si>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</si>
  <si>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</si>
  <si>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</si>
  <si>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</si>
  <si>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</si>
  <si>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</si>
  <si>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</si>
  <si>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</si>
  <si>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</si>
  <si>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</si>
  <si>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</si>
  <si>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</si>
  <si>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</si>
  <si>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</si>
  <si>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</si>
  <si>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</si>
  <si>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</si>
  <si>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</si>
  <si>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</si>
  <si>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</si>
  <si>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</si>
  <si>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</si>
  <si>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</si>
  <si>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</si>
  <si>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</si>
  <si>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</si>
  <si>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</si>
  <si>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</si>
  <si>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</si>
  <si>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</si>
  <si>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</si>
  <si>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</si>
  <si>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</si>
  <si>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</si>
  <si>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</si>
  <si>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</si>
  <si>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</si>
  <si>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</si>
  <si>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</si>
  <si>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</si>
  <si>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</si>
  <si>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</si>
  <si>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</si>
  <si>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</si>
  <si>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</si>
  <si>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</si>
  <si>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</si>
  <si>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</si>
  <si>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</si>
  <si>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</si>
  <si>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</si>
  <si>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</si>
  <si>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</si>
  <si>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</si>
  <si>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</si>
  <si>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</si>
  <si>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</si>
  <si>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</si>
  <si>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</si>
  <si>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</si>
  <si>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</si>
  <si>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</si>
  <si>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</si>
  <si>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</si>
  <si>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</si>
  <si>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</si>
  <si>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</si>
  <si>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</si>
  <si>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</si>
  <si>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</si>
  <si>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</si>
  <si>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</si>
  <si>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</si>
  <si>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</si>
  <si>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</si>
  <si>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</si>
  <si>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</si>
  <si>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</si>
  <si>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</si>
  <si>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</si>
  <si>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</si>
  <si>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</si>
  <si>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</si>
  <si>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</si>
  <si>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</si>
  <si>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</si>
  <si>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</si>
  <si>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</si>
  <si>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</si>
  <si>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</si>
  <si>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</si>
  <si>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</si>
  <si>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</si>
  <si>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</si>
  <si>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</si>
  <si>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</si>
  <si>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</si>
  <si>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</si>
  <si>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</si>
  <si>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</si>
  <si>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</si>
  <si>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</si>
  <si>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</si>
  <si>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</si>
  <si>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</si>
  <si>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</si>
  <si>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</si>
  <si>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</si>
  <si>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</si>
  <si>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</si>
  <si>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</si>
  <si>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</si>
  <si>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</si>
  <si>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</si>
  <si>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</si>
  <si>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</si>
  <si>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</si>
  <si>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</si>
  <si>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</si>
  <si>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</si>
  <si>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</si>
  <si>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</si>
  <si>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</si>
  <si>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</si>
  <si>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</si>
  <si>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</si>
  <si>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</si>
  <si>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</si>
  <si>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</si>
  <si>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</si>
  <si>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</si>
  <si>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</si>
  <si>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</si>
  <si>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</si>
  <si>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</si>
  <si>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</si>
  <si>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</si>
  <si>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</si>
  <si>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</si>
  <si>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</si>
  <si>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</si>
  <si>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</si>
  <si>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</si>
  <si>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</si>
  <si>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</si>
  <si>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</si>
  <si>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</si>
  <si>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</si>
  <si>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</si>
  <si>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</si>
  <si>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</si>
  <si>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</si>
  <si>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</si>
  <si>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</si>
  <si>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</si>
  <si>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</si>
  <si>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</si>
  <si>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</si>
  <si>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</si>
  <si>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</si>
  <si>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</si>
  <si>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</si>
  <si>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</si>
  <si>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</si>
  <si>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</si>
  <si>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</si>
  <si>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</si>
  <si>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</si>
  <si>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</si>
  <si>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</si>
  <si>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</si>
  <si>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</si>
  <si>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</si>
  <si>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</si>
  <si>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</si>
  <si>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</si>
  <si>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</si>
  <si>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</si>
  <si>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</si>
  <si>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</si>
  <si>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</si>
  <si>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</si>
  <si>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</si>
  <si>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</si>
  <si>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</si>
  <si>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</si>
  <si>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</si>
  <si>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</si>
  <si>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</si>
  <si>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</si>
  <si>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</si>
  <si>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</si>
  <si>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</si>
  <si>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</si>
  <si>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</si>
  <si>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</si>
  <si>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</si>
  <si>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</si>
  <si>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</si>
  <si>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</si>
  <si>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</si>
  <si>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</si>
  <si>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</si>
  <si>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</si>
  <si>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</si>
  <si>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</si>
  <si>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</si>
  <si>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</si>
  <si>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</si>
  <si>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</si>
  <si>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</si>
  <si>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</si>
  <si>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</si>
  <si>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</si>
  <si>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</si>
  <si>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</si>
  <si>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</si>
  <si>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</si>
  <si>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</si>
  <si>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</si>
  <si>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</si>
  <si>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</si>
  <si>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</si>
  <si>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</si>
  <si>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</si>
  <si>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</si>
  <si>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</si>
  <si>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</si>
  <si>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</si>
  <si>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</si>
  <si>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</si>
  <si>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</si>
  <si>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Субсидии из резервного фонда Правительства Приморского края по ликвидации ЧС природного и техногенного характера на территории Приморского края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</si>
  <si>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</si>
  <si>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9999923800</t>
  </si>
  <si>
    <t>811</t>
  </si>
  <si>
    <t>Расходы на обеспечение мероприятий по модернизации систем коммунальной инфраструктуры за счет средств краевого бюджета</t>
  </si>
  <si>
    <t>1900009605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</si>
  <si>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</si>
  <si>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</si>
  <si>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района №  365  от 04.10.2023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</si>
</sst>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3" fontId="3" fillId="5" borderId="1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4"/>
  <sheetViews>
    <sheetView showGridLines="0" tabSelected="1" view="pageBreakPreview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4" t="s">
        <v>484</v>
      </c>
      <c r="H1" s="114"/>
      <c r="I1" s="114"/>
    </row>
    <row r="2" spans="1:11" ht="15.75" x14ac:dyDescent="0.25">
      <c r="G2" s="115" t="s">
        <v>197</v>
      </c>
      <c r="H2" s="115"/>
      <c r="I2" s="115"/>
    </row>
    <row r="3" spans="1:11" ht="15.75" x14ac:dyDescent="0.25">
      <c r="G3" s="114" t="s">
        <v>518</v>
      </c>
      <c r="H3" s="114"/>
      <c r="I3" s="114"/>
    </row>
    <row r="5" spans="1:11" ht="15.75" x14ac:dyDescent="0.25">
      <c r="G5" s="114" t="s">
        <v>458</v>
      </c>
      <c r="H5" s="114"/>
      <c r="I5" s="114"/>
    </row>
    <row r="6" spans="1:11" ht="15.75" x14ac:dyDescent="0.25">
      <c r="G6" s="115" t="s">
        <v>197</v>
      </c>
      <c r="H6" s="115"/>
      <c r="I6" s="115"/>
    </row>
    <row r="7" spans="1:11" ht="15.75" x14ac:dyDescent="0.25">
      <c r="G7" s="114" t="s">
        <v>483</v>
      </c>
      <c r="H7" s="114"/>
      <c r="I7" s="114"/>
    </row>
    <row r="9" spans="1:11" ht="30.75" customHeight="1" x14ac:dyDescent="0.35">
      <c r="A9" s="117" t="s">
        <v>79</v>
      </c>
      <c r="B9" s="117"/>
      <c r="C9" s="117"/>
      <c r="D9" s="117"/>
      <c r="E9" s="117"/>
      <c r="F9" s="117"/>
      <c r="G9" s="117"/>
      <c r="H9" s="117"/>
      <c r="I9" s="117"/>
    </row>
    <row r="10" spans="1:11" ht="57" customHeight="1" x14ac:dyDescent="0.2">
      <c r="A10" s="116" t="s">
        <v>444</v>
      </c>
      <c r="B10" s="116"/>
      <c r="C10" s="116"/>
      <c r="D10" s="116"/>
      <c r="E10" s="116"/>
      <c r="F10" s="116"/>
      <c r="G10" s="116"/>
      <c r="H10" s="116"/>
      <c r="I10" s="116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G14+G192+G209+G256+G314+G355+G407+G449+G479+G486+G492</f>
        <v>474350.75640999997</v>
      </c>
      <c r="H13" s="92">
        <f>H14+H192+H209+H256+H314+H355+H407+H449+H479+H486+H492</f>
        <v>340542.82545999996</v>
      </c>
      <c r="I13" s="92">
        <f>I14+I192+I209+I256+I314+I355+I407+I449+I479+I486+I492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183663.86431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4137.6000000000004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4137.6000000000004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4137.6000000000004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4137.6000000000004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4137.6000000000004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6707.1209099999996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6707.1209099999996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6707.1209099999996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3203.0016599999999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2857.41266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2197.4167499999999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659.99590999999998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226.92400000000001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226.92400000000001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118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118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0.66500000000000004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0.66500000000000004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2928.1192500000002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2928.1192500000002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2291.8354300000001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636.28381999999999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15018.839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15018.839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15018.839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15018.839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13735.919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10436.34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147.809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3151.77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649.91999999999996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649.91999999999996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633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28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488.81396000000001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14808.28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14808.28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14808.28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10775.84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10775.84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8284.33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2491.5100000000002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G91+G157</f>
        <v>122986.7224</v>
      </c>
      <c r="H90" s="81">
        <f>H91+H157</f>
        <v>88609.584789999994</v>
      </c>
      <c r="I90" s="81">
        <f>I91+I157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110396.40654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G93+G100+G107+G125+G132+G139+G151+G120+G145</f>
        <v>110396.40654</v>
      </c>
      <c r="H92" s="60">
        <f>H93+H100+H107+H125+H132+H139+H151+H120+H145</f>
        <v>88068.584789999994</v>
      </c>
      <c r="I92" s="60">
        <f>I93+I100+I107+I125+I132+I139+I151+I120+I145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1863.2769999999998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1715.35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1334.5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147.92699999999999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147.92699999999999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51279.406679999993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51027.182629999996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39197.103600000002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12.71513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11817.3639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252.22405000000001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252.22405000000001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50000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29736.050000000003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22852.7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6883.35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19983.39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1250.8228099999999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14099.637189999999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4632.93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621.91640000000007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621.91640000000007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161.91640000000001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460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1446.4279999999999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1410.4279999999999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1096.6279999999999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313.8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36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36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875.17900000000009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859.17900000000009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666.94600000000003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947.22299999999996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925.22299999999996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719.62099999999998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205.602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22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22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G146+G149</f>
        <v>447.22500000000002</v>
      </c>
      <c r="H145" s="59">
        <f t="shared" ref="H145:I145" si="8">H146+H149</f>
        <v>441.97300000000001</v>
      </c>
      <c r="I145" s="59">
        <f t="shared" si="8"/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441.97300000000001</v>
      </c>
      <c r="H146" s="61">
        <f>H147+H148</f>
        <v>441.97300000000001</v>
      </c>
      <c r="I146" s="61">
        <f>I147+I148</f>
        <v>441.97300000000001</v>
      </c>
    </row>
    <row r="147" spans="1:9" ht="20.2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339.5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34.5" customHeight="1" outlineLevel="6" x14ac:dyDescent="0.2">
      <c r="A149" s="3" t="s">
        <v>426</v>
      </c>
      <c r="B149" s="19">
        <v>951</v>
      </c>
      <c r="C149" s="4" t="s">
        <v>65</v>
      </c>
      <c r="D149" s="4" t="s">
        <v>390</v>
      </c>
      <c r="E149" s="4" t="s">
        <v>83</v>
      </c>
      <c r="F149" s="4"/>
      <c r="G149" s="61">
        <f>G150</f>
        <v>5.2519999999999998</v>
      </c>
      <c r="H149" s="61">
        <f>H150</f>
        <v>0</v>
      </c>
      <c r="I149" s="61">
        <f>I150</f>
        <v>0</v>
      </c>
    </row>
    <row r="150" spans="1:9" ht="18.75" customHeight="1" outlineLevel="6" x14ac:dyDescent="0.2">
      <c r="A150" s="26" t="s">
        <v>428</v>
      </c>
      <c r="B150" s="29">
        <v>951</v>
      </c>
      <c r="C150" s="30" t="s">
        <v>65</v>
      </c>
      <c r="D150" s="30" t="s">
        <v>390</v>
      </c>
      <c r="E150" s="30" t="s">
        <v>84</v>
      </c>
      <c r="F150" s="30"/>
      <c r="G150" s="58">
        <v>5.2519999999999998</v>
      </c>
      <c r="H150" s="58">
        <v>0</v>
      </c>
      <c r="I150" s="58">
        <v>0</v>
      </c>
    </row>
    <row r="151" spans="1:9" ht="87" customHeight="1" outlineLevel="6" x14ac:dyDescent="0.2">
      <c r="A151" s="45" t="s">
        <v>288</v>
      </c>
      <c r="B151" s="27">
        <v>951</v>
      </c>
      <c r="C151" s="28" t="s">
        <v>65</v>
      </c>
      <c r="D151" s="28" t="s">
        <v>308</v>
      </c>
      <c r="E151" s="28" t="s">
        <v>5</v>
      </c>
      <c r="F151" s="28"/>
      <c r="G151" s="78">
        <f>G152+G155</f>
        <v>2915.75146</v>
      </c>
      <c r="H151" s="78">
        <f>H152+H155</f>
        <v>740.39179000000001</v>
      </c>
      <c r="I151" s="78">
        <f>I152+I155</f>
        <v>740.39179000000001</v>
      </c>
    </row>
    <row r="152" spans="1:9" ht="34.5" customHeight="1" outlineLevel="6" x14ac:dyDescent="0.2">
      <c r="A152" s="3" t="s">
        <v>424</v>
      </c>
      <c r="B152" s="19">
        <v>951</v>
      </c>
      <c r="C152" s="4" t="s">
        <v>65</v>
      </c>
      <c r="D152" s="4" t="s">
        <v>308</v>
      </c>
      <c r="E152" s="4" t="s">
        <v>80</v>
      </c>
      <c r="F152" s="4"/>
      <c r="G152" s="61">
        <f>G153+G154</f>
        <v>715.54559999999992</v>
      </c>
      <c r="H152" s="61">
        <f>H153+H154</f>
        <v>670.39200000000005</v>
      </c>
      <c r="I152" s="61">
        <f>I153+I154</f>
        <v>670.39200000000005</v>
      </c>
    </row>
    <row r="153" spans="1:9" ht="34.5" customHeight="1" outlineLevel="6" x14ac:dyDescent="0.2">
      <c r="A153" s="26" t="s">
        <v>201</v>
      </c>
      <c r="B153" s="29">
        <v>951</v>
      </c>
      <c r="C153" s="30" t="s">
        <v>65</v>
      </c>
      <c r="D153" s="30" t="s">
        <v>308</v>
      </c>
      <c r="E153" s="30" t="s">
        <v>81</v>
      </c>
      <c r="F153" s="30"/>
      <c r="G153" s="58">
        <v>560.15359999999998</v>
      </c>
      <c r="H153" s="58">
        <v>515</v>
      </c>
      <c r="I153" s="58">
        <v>515</v>
      </c>
    </row>
    <row r="154" spans="1:9" ht="34.5" customHeight="1" outlineLevel="6" x14ac:dyDescent="0.2">
      <c r="A154" s="26" t="s">
        <v>198</v>
      </c>
      <c r="B154" s="29">
        <v>951</v>
      </c>
      <c r="C154" s="30" t="s">
        <v>65</v>
      </c>
      <c r="D154" s="30" t="s">
        <v>308</v>
      </c>
      <c r="E154" s="30" t="s">
        <v>199</v>
      </c>
      <c r="F154" s="30"/>
      <c r="G154" s="58">
        <v>155.392</v>
      </c>
      <c r="H154" s="58">
        <v>155.392</v>
      </c>
      <c r="I154" s="58">
        <v>155.392</v>
      </c>
    </row>
    <row r="155" spans="1:9" ht="34.5" customHeight="1" outlineLevel="6" x14ac:dyDescent="0.2">
      <c r="A155" s="3" t="s">
        <v>426</v>
      </c>
      <c r="B155" s="19">
        <v>951</v>
      </c>
      <c r="C155" s="4" t="s">
        <v>65</v>
      </c>
      <c r="D155" s="4" t="s">
        <v>308</v>
      </c>
      <c r="E155" s="4" t="s">
        <v>83</v>
      </c>
      <c r="F155" s="4"/>
      <c r="G155" s="61">
        <f>G156</f>
        <v>2200.20586</v>
      </c>
      <c r="H155" s="61">
        <f>H156</f>
        <v>69.999790000000004</v>
      </c>
      <c r="I155" s="61">
        <f>I156</f>
        <v>69.999790000000004</v>
      </c>
    </row>
    <row r="156" spans="1:9" ht="19.5" customHeight="1" outlineLevel="6" x14ac:dyDescent="0.2">
      <c r="A156" s="26" t="s">
        <v>428</v>
      </c>
      <c r="B156" s="29">
        <v>951</v>
      </c>
      <c r="C156" s="30" t="s">
        <v>65</v>
      </c>
      <c r="D156" s="30" t="s">
        <v>308</v>
      </c>
      <c r="E156" s="30" t="s">
        <v>84</v>
      </c>
      <c r="F156" s="30"/>
      <c r="G156" s="58">
        <v>2200.20586</v>
      </c>
      <c r="H156" s="58">
        <v>69.999790000000004</v>
      </c>
      <c r="I156" s="58">
        <v>69.999790000000004</v>
      </c>
    </row>
    <row r="157" spans="1:9" ht="15.75" outlineLevel="6" x14ac:dyDescent="0.2">
      <c r="A157" s="11" t="s">
        <v>121</v>
      </c>
      <c r="B157" s="17">
        <v>951</v>
      </c>
      <c r="C157" s="9" t="s">
        <v>65</v>
      </c>
      <c r="D157" s="9" t="s">
        <v>203</v>
      </c>
      <c r="E157" s="9" t="s">
        <v>5</v>
      </c>
      <c r="F157" s="9"/>
      <c r="G157" s="10">
        <f>G162+G173+G158+G180+G183+G169+G177</f>
        <v>12590.315859999999</v>
      </c>
      <c r="H157" s="10">
        <f>H162+H173+H158+H180+H183+H169+H177</f>
        <v>541</v>
      </c>
      <c r="I157" s="10">
        <f>I162+I173+I158+I180+I183+I169+I177</f>
        <v>541</v>
      </c>
    </row>
    <row r="158" spans="1:9" ht="37.5" customHeight="1" outlineLevel="6" x14ac:dyDescent="0.2">
      <c r="A158" s="45" t="s">
        <v>178</v>
      </c>
      <c r="B158" s="27">
        <v>951</v>
      </c>
      <c r="C158" s="38" t="s">
        <v>65</v>
      </c>
      <c r="D158" s="38" t="s">
        <v>209</v>
      </c>
      <c r="E158" s="38" t="s">
        <v>5</v>
      </c>
      <c r="F158" s="38"/>
      <c r="G158" s="47">
        <f>G159</f>
        <v>31</v>
      </c>
      <c r="H158" s="47">
        <f t="shared" ref="H158:I160" si="9">H159</f>
        <v>31</v>
      </c>
      <c r="I158" s="47">
        <f t="shared" si="9"/>
        <v>31</v>
      </c>
    </row>
    <row r="159" spans="1:9" ht="31.5" outlineLevel="6" x14ac:dyDescent="0.2">
      <c r="A159" s="3" t="s">
        <v>159</v>
      </c>
      <c r="B159" s="19">
        <v>951</v>
      </c>
      <c r="C159" s="4" t="s">
        <v>65</v>
      </c>
      <c r="D159" s="4" t="s">
        <v>309</v>
      </c>
      <c r="E159" s="4" t="s">
        <v>5</v>
      </c>
      <c r="F159" s="9"/>
      <c r="G159" s="5">
        <f>G160</f>
        <v>31</v>
      </c>
      <c r="H159" s="5">
        <f t="shared" si="9"/>
        <v>31</v>
      </c>
      <c r="I159" s="5">
        <f t="shared" si="9"/>
        <v>31</v>
      </c>
    </row>
    <row r="160" spans="1:9" ht="20.25" customHeight="1" outlineLevel="6" x14ac:dyDescent="0.2">
      <c r="A160" s="26" t="s">
        <v>426</v>
      </c>
      <c r="B160" s="29">
        <v>951</v>
      </c>
      <c r="C160" s="30" t="s">
        <v>65</v>
      </c>
      <c r="D160" s="30" t="s">
        <v>309</v>
      </c>
      <c r="E160" s="30" t="s">
        <v>83</v>
      </c>
      <c r="F160" s="9"/>
      <c r="G160" s="34">
        <f>G161</f>
        <v>31</v>
      </c>
      <c r="H160" s="34">
        <f t="shared" si="9"/>
        <v>31</v>
      </c>
      <c r="I160" s="34">
        <f t="shared" si="9"/>
        <v>31</v>
      </c>
    </row>
    <row r="161" spans="1:9" ht="15.75" outlineLevel="6" x14ac:dyDescent="0.2">
      <c r="A161" s="26" t="s">
        <v>428</v>
      </c>
      <c r="B161" s="29">
        <v>951</v>
      </c>
      <c r="C161" s="30" t="s">
        <v>65</v>
      </c>
      <c r="D161" s="30" t="s">
        <v>309</v>
      </c>
      <c r="E161" s="30" t="s">
        <v>84</v>
      </c>
      <c r="F161" s="9"/>
      <c r="G161" s="34">
        <v>31</v>
      </c>
      <c r="H161" s="34">
        <v>31</v>
      </c>
      <c r="I161" s="34">
        <v>31</v>
      </c>
    </row>
    <row r="162" spans="1:9" ht="24" customHeight="1" outlineLevel="6" x14ac:dyDescent="0.2">
      <c r="A162" s="31" t="s">
        <v>179</v>
      </c>
      <c r="B162" s="27">
        <v>951</v>
      </c>
      <c r="C162" s="28" t="s">
        <v>65</v>
      </c>
      <c r="D162" s="28" t="s">
        <v>210</v>
      </c>
      <c r="E162" s="28" t="s">
        <v>5</v>
      </c>
      <c r="F162" s="28"/>
      <c r="G162" s="14">
        <f>G166+G163</f>
        <v>50</v>
      </c>
      <c r="H162" s="14">
        <f>H166+H163</f>
        <v>50</v>
      </c>
      <c r="I162" s="14">
        <f>I166+I163</f>
        <v>50</v>
      </c>
    </row>
    <row r="163" spans="1:9" ht="32.25" customHeight="1" outlineLevel="6" x14ac:dyDescent="0.2">
      <c r="A163" s="3" t="s">
        <v>392</v>
      </c>
      <c r="B163" s="19">
        <v>951</v>
      </c>
      <c r="C163" s="4" t="s">
        <v>65</v>
      </c>
      <c r="D163" s="4" t="s">
        <v>391</v>
      </c>
      <c r="E163" s="4" t="s">
        <v>5</v>
      </c>
      <c r="F163" s="4"/>
      <c r="G163" s="5">
        <f t="shared" ref="G163:I164" si="10">G164</f>
        <v>0</v>
      </c>
      <c r="H163" s="5">
        <f t="shared" si="10"/>
        <v>0</v>
      </c>
      <c r="I163" s="5">
        <f t="shared" si="10"/>
        <v>0</v>
      </c>
    </row>
    <row r="164" spans="1:9" ht="24" customHeight="1" outlineLevel="6" x14ac:dyDescent="0.2">
      <c r="A164" s="26" t="s">
        <v>426</v>
      </c>
      <c r="B164" s="29">
        <v>951</v>
      </c>
      <c r="C164" s="30" t="s">
        <v>65</v>
      </c>
      <c r="D164" s="30" t="s">
        <v>391</v>
      </c>
      <c r="E164" s="30" t="s">
        <v>83</v>
      </c>
      <c r="F164" s="30"/>
      <c r="G164" s="34">
        <f t="shared" si="10"/>
        <v>0</v>
      </c>
      <c r="H164" s="34">
        <f t="shared" si="10"/>
        <v>0</v>
      </c>
      <c r="I164" s="34">
        <f t="shared" si="10"/>
        <v>0</v>
      </c>
    </row>
    <row r="165" spans="1:9" ht="16.5" customHeight="1" outlineLevel="6" x14ac:dyDescent="0.2">
      <c r="A165" s="26" t="s">
        <v>428</v>
      </c>
      <c r="B165" s="29">
        <v>951</v>
      </c>
      <c r="C165" s="30" t="s">
        <v>65</v>
      </c>
      <c r="D165" s="30" t="s">
        <v>391</v>
      </c>
      <c r="E165" s="30" t="s">
        <v>84</v>
      </c>
      <c r="F165" s="30"/>
      <c r="G165" s="34">
        <v>0</v>
      </c>
      <c r="H165" s="34">
        <v>0</v>
      </c>
      <c r="I165" s="34">
        <v>0</v>
      </c>
    </row>
    <row r="166" spans="1:9" ht="31.5" outlineLevel="6" x14ac:dyDescent="0.2">
      <c r="A166" s="3" t="s">
        <v>122</v>
      </c>
      <c r="B166" s="19">
        <v>951</v>
      </c>
      <c r="C166" s="4" t="s">
        <v>65</v>
      </c>
      <c r="D166" s="4" t="s">
        <v>310</v>
      </c>
      <c r="E166" s="4" t="s">
        <v>5</v>
      </c>
      <c r="F166" s="4"/>
      <c r="G166" s="5">
        <f t="shared" ref="G166:I167" si="11">G167</f>
        <v>50</v>
      </c>
      <c r="H166" s="5">
        <f t="shared" si="11"/>
        <v>50</v>
      </c>
      <c r="I166" s="5">
        <f t="shared" si="11"/>
        <v>50</v>
      </c>
    </row>
    <row r="167" spans="1:9" ht="17.25" customHeight="1" outlineLevel="6" x14ac:dyDescent="0.2">
      <c r="A167" s="26" t="s">
        <v>426</v>
      </c>
      <c r="B167" s="29">
        <v>951</v>
      </c>
      <c r="C167" s="30" t="s">
        <v>65</v>
      </c>
      <c r="D167" s="30" t="s">
        <v>310</v>
      </c>
      <c r="E167" s="30" t="s">
        <v>83</v>
      </c>
      <c r="F167" s="30"/>
      <c r="G167" s="34">
        <f t="shared" si="11"/>
        <v>50</v>
      </c>
      <c r="H167" s="34">
        <f t="shared" si="11"/>
        <v>50</v>
      </c>
      <c r="I167" s="34">
        <f t="shared" si="11"/>
        <v>50</v>
      </c>
    </row>
    <row r="168" spans="1:9" ht="15.75" outlineLevel="6" x14ac:dyDescent="0.2">
      <c r="A168" s="26" t="s">
        <v>428</v>
      </c>
      <c r="B168" s="29">
        <v>951</v>
      </c>
      <c r="C168" s="30" t="s">
        <v>65</v>
      </c>
      <c r="D168" s="30" t="s">
        <v>310</v>
      </c>
      <c r="E168" s="30" t="s">
        <v>84</v>
      </c>
      <c r="F168" s="30"/>
      <c r="G168" s="34">
        <v>50</v>
      </c>
      <c r="H168" s="34">
        <v>50</v>
      </c>
      <c r="I168" s="34">
        <v>50</v>
      </c>
    </row>
    <row r="169" spans="1:9" ht="15.75" outlineLevel="6" x14ac:dyDescent="0.2">
      <c r="A169" s="31" t="s">
        <v>362</v>
      </c>
      <c r="B169" s="27">
        <v>951</v>
      </c>
      <c r="C169" s="28" t="s">
        <v>65</v>
      </c>
      <c r="D169" s="28" t="s">
        <v>364</v>
      </c>
      <c r="E169" s="28" t="s">
        <v>5</v>
      </c>
      <c r="F169" s="28"/>
      <c r="G169" s="14">
        <f>G170</f>
        <v>650</v>
      </c>
      <c r="H169" s="14">
        <f t="shared" ref="H169:I171" si="12">H170</f>
        <v>300</v>
      </c>
      <c r="I169" s="14">
        <f t="shared" si="12"/>
        <v>300</v>
      </c>
    </row>
    <row r="170" spans="1:9" ht="47.25" outlineLevel="6" x14ac:dyDescent="0.2">
      <c r="A170" s="3" t="s">
        <v>363</v>
      </c>
      <c r="B170" s="19">
        <v>951</v>
      </c>
      <c r="C170" s="4" t="s">
        <v>65</v>
      </c>
      <c r="D170" s="4" t="s">
        <v>365</v>
      </c>
      <c r="E170" s="4" t="s">
        <v>5</v>
      </c>
      <c r="F170" s="4"/>
      <c r="G170" s="5">
        <f>G171</f>
        <v>650</v>
      </c>
      <c r="H170" s="5">
        <f t="shared" si="12"/>
        <v>300</v>
      </c>
      <c r="I170" s="5">
        <f t="shared" si="12"/>
        <v>300</v>
      </c>
    </row>
    <row r="171" spans="1:9" ht="31.5" outlineLevel="6" x14ac:dyDescent="0.2">
      <c r="A171" s="26" t="s">
        <v>426</v>
      </c>
      <c r="B171" s="29">
        <v>951</v>
      </c>
      <c r="C171" s="30" t="s">
        <v>65</v>
      </c>
      <c r="D171" s="30" t="s">
        <v>365</v>
      </c>
      <c r="E171" s="30" t="s">
        <v>83</v>
      </c>
      <c r="F171" s="30"/>
      <c r="G171" s="34">
        <f>G172</f>
        <v>650</v>
      </c>
      <c r="H171" s="34">
        <f t="shared" si="12"/>
        <v>300</v>
      </c>
      <c r="I171" s="34">
        <f t="shared" si="12"/>
        <v>300</v>
      </c>
    </row>
    <row r="172" spans="1:9" ht="15.75" outlineLevel="6" x14ac:dyDescent="0.2">
      <c r="A172" s="26" t="s">
        <v>428</v>
      </c>
      <c r="B172" s="29">
        <v>951</v>
      </c>
      <c r="C172" s="30" t="s">
        <v>65</v>
      </c>
      <c r="D172" s="30" t="s">
        <v>365</v>
      </c>
      <c r="E172" s="30" t="s">
        <v>84</v>
      </c>
      <c r="F172" s="30"/>
      <c r="G172" s="34">
        <v>650</v>
      </c>
      <c r="H172" s="34">
        <v>300</v>
      </c>
      <c r="I172" s="34">
        <v>300</v>
      </c>
    </row>
    <row r="173" spans="1:9" ht="31.5" outlineLevel="6" x14ac:dyDescent="0.2">
      <c r="A173" s="31" t="s">
        <v>180</v>
      </c>
      <c r="B173" s="27">
        <v>951</v>
      </c>
      <c r="C173" s="28" t="s">
        <v>65</v>
      </c>
      <c r="D173" s="28" t="s">
        <v>211</v>
      </c>
      <c r="E173" s="28" t="s">
        <v>5</v>
      </c>
      <c r="F173" s="28"/>
      <c r="G173" s="14">
        <f>G174</f>
        <v>20</v>
      </c>
      <c r="H173" s="14">
        <f t="shared" ref="H173:I175" si="13">H174</f>
        <v>20</v>
      </c>
      <c r="I173" s="14">
        <f t="shared" si="13"/>
        <v>20</v>
      </c>
    </row>
    <row r="174" spans="1:9" ht="47.25" outlineLevel="6" x14ac:dyDescent="0.2">
      <c r="A174" s="3" t="s">
        <v>123</v>
      </c>
      <c r="B174" s="19">
        <v>951</v>
      </c>
      <c r="C174" s="4" t="s">
        <v>65</v>
      </c>
      <c r="D174" s="4" t="s">
        <v>311</v>
      </c>
      <c r="E174" s="4" t="s">
        <v>5</v>
      </c>
      <c r="F174" s="4"/>
      <c r="G174" s="5">
        <f>G175</f>
        <v>20</v>
      </c>
      <c r="H174" s="5">
        <f t="shared" si="13"/>
        <v>20</v>
      </c>
      <c r="I174" s="5">
        <f t="shared" si="13"/>
        <v>20</v>
      </c>
    </row>
    <row r="175" spans="1:9" ht="19.5" customHeight="1" outlineLevel="6" x14ac:dyDescent="0.2">
      <c r="A175" s="26" t="s">
        <v>426</v>
      </c>
      <c r="B175" s="29">
        <v>951</v>
      </c>
      <c r="C175" s="30" t="s">
        <v>65</v>
      </c>
      <c r="D175" s="30" t="s">
        <v>311</v>
      </c>
      <c r="E175" s="30" t="s">
        <v>83</v>
      </c>
      <c r="F175" s="30"/>
      <c r="G175" s="34">
        <f>G176</f>
        <v>20</v>
      </c>
      <c r="H175" s="34">
        <f t="shared" si="13"/>
        <v>20</v>
      </c>
      <c r="I175" s="34">
        <f t="shared" si="13"/>
        <v>20</v>
      </c>
    </row>
    <row r="176" spans="1:9" ht="15.75" outlineLevel="6" x14ac:dyDescent="0.2">
      <c r="A176" s="26" t="s">
        <v>428</v>
      </c>
      <c r="B176" s="29">
        <v>951</v>
      </c>
      <c r="C176" s="30" t="s">
        <v>65</v>
      </c>
      <c r="D176" s="30" t="s">
        <v>311</v>
      </c>
      <c r="E176" s="30" t="s">
        <v>84</v>
      </c>
      <c r="F176" s="30"/>
      <c r="G176" s="34">
        <v>20</v>
      </c>
      <c r="H176" s="34">
        <v>20</v>
      </c>
      <c r="I176" s="34">
        <v>20</v>
      </c>
    </row>
    <row r="177" spans="1:9" ht="31.5" outlineLevel="6" x14ac:dyDescent="0.2">
      <c r="A177" s="31" t="s">
        <v>366</v>
      </c>
      <c r="B177" s="27">
        <v>951</v>
      </c>
      <c r="C177" s="28" t="s">
        <v>65</v>
      </c>
      <c r="D177" s="28" t="s">
        <v>368</v>
      </c>
      <c r="E177" s="28" t="s">
        <v>5</v>
      </c>
      <c r="F177" s="28"/>
      <c r="G177" s="59">
        <f t="shared" ref="G177:I178" si="14">G178</f>
        <v>0</v>
      </c>
      <c r="H177" s="59">
        <f t="shared" si="14"/>
        <v>60</v>
      </c>
      <c r="I177" s="59">
        <f t="shared" si="14"/>
        <v>60</v>
      </c>
    </row>
    <row r="178" spans="1:9" ht="31.5" outlineLevel="6" x14ac:dyDescent="0.2">
      <c r="A178" s="3" t="s">
        <v>367</v>
      </c>
      <c r="B178" s="19">
        <v>951</v>
      </c>
      <c r="C178" s="4" t="s">
        <v>65</v>
      </c>
      <c r="D178" s="4" t="s">
        <v>369</v>
      </c>
      <c r="E178" s="4" t="s">
        <v>255</v>
      </c>
      <c r="F178" s="4"/>
      <c r="G178" s="61">
        <f t="shared" si="14"/>
        <v>0</v>
      </c>
      <c r="H178" s="61">
        <f t="shared" si="14"/>
        <v>60</v>
      </c>
      <c r="I178" s="61">
        <f t="shared" si="14"/>
        <v>60</v>
      </c>
    </row>
    <row r="179" spans="1:9" ht="31.5" outlineLevel="6" x14ac:dyDescent="0.2">
      <c r="A179" s="35" t="s">
        <v>441</v>
      </c>
      <c r="B179" s="29">
        <v>951</v>
      </c>
      <c r="C179" s="30" t="s">
        <v>65</v>
      </c>
      <c r="D179" s="30" t="s">
        <v>369</v>
      </c>
      <c r="E179" s="30" t="s">
        <v>440</v>
      </c>
      <c r="F179" s="30"/>
      <c r="G179" s="58">
        <v>0</v>
      </c>
      <c r="H179" s="58">
        <v>60</v>
      </c>
      <c r="I179" s="58">
        <v>60</v>
      </c>
    </row>
    <row r="180" spans="1:9" ht="31.5" outlineLevel="6" x14ac:dyDescent="0.2">
      <c r="A180" s="31" t="s">
        <v>269</v>
      </c>
      <c r="B180" s="27">
        <v>951</v>
      </c>
      <c r="C180" s="28" t="s">
        <v>65</v>
      </c>
      <c r="D180" s="28" t="s">
        <v>261</v>
      </c>
      <c r="E180" s="28" t="s">
        <v>5</v>
      </c>
      <c r="F180" s="28"/>
      <c r="G180" s="59">
        <f t="shared" ref="G180:I181" si="15">G181</f>
        <v>30</v>
      </c>
      <c r="H180" s="59">
        <f t="shared" si="15"/>
        <v>30</v>
      </c>
      <c r="I180" s="59">
        <f t="shared" si="15"/>
        <v>30</v>
      </c>
    </row>
    <row r="181" spans="1:9" ht="31.5" outlineLevel="6" x14ac:dyDescent="0.2">
      <c r="A181" s="3" t="s">
        <v>426</v>
      </c>
      <c r="B181" s="19">
        <v>951</v>
      </c>
      <c r="C181" s="4" t="s">
        <v>65</v>
      </c>
      <c r="D181" s="4" t="s">
        <v>312</v>
      </c>
      <c r="E181" s="4" t="s">
        <v>83</v>
      </c>
      <c r="F181" s="4"/>
      <c r="G181" s="61">
        <f t="shared" si="15"/>
        <v>30</v>
      </c>
      <c r="H181" s="61">
        <f t="shared" si="15"/>
        <v>30</v>
      </c>
      <c r="I181" s="61">
        <f t="shared" si="15"/>
        <v>30</v>
      </c>
    </row>
    <row r="182" spans="1:9" ht="15.75" outlineLevel="6" x14ac:dyDescent="0.2">
      <c r="A182" s="35" t="s">
        <v>428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30</v>
      </c>
      <c r="H182" s="58">
        <v>30</v>
      </c>
      <c r="I182" s="58">
        <v>30</v>
      </c>
    </row>
    <row r="183" spans="1:9" ht="47.25" outlineLevel="6" x14ac:dyDescent="0.2">
      <c r="A183" s="31" t="s">
        <v>270</v>
      </c>
      <c r="B183" s="27">
        <v>951</v>
      </c>
      <c r="C183" s="28" t="s">
        <v>65</v>
      </c>
      <c r="D183" s="28" t="s">
        <v>262</v>
      </c>
      <c r="E183" s="28" t="s">
        <v>5</v>
      </c>
      <c r="F183" s="28"/>
      <c r="G183" s="78">
        <f>G184+G190+G187</f>
        <v>11809.315859999999</v>
      </c>
      <c r="H183" s="87">
        <f>H184+H190+H187</f>
        <v>50</v>
      </c>
      <c r="I183" s="87">
        <f>I184+I190+I187</f>
        <v>50</v>
      </c>
    </row>
    <row r="184" spans="1:9" ht="15" customHeight="1" outlineLevel="6" x14ac:dyDescent="0.2">
      <c r="A184" s="3" t="s">
        <v>426</v>
      </c>
      <c r="B184" s="19">
        <v>951</v>
      </c>
      <c r="C184" s="4" t="s">
        <v>65</v>
      </c>
      <c r="D184" s="4" t="s">
        <v>313</v>
      </c>
      <c r="E184" s="4" t="s">
        <v>83</v>
      </c>
      <c r="F184" s="4"/>
      <c r="G184" s="61">
        <f>G185+G186</f>
        <v>7032.3324599999996</v>
      </c>
      <c r="H184" s="61">
        <f>H185+H186</f>
        <v>50</v>
      </c>
      <c r="I184" s="61">
        <f>I185+I186</f>
        <v>50</v>
      </c>
    </row>
    <row r="185" spans="1:9" ht="29.25" customHeight="1" outlineLevel="6" x14ac:dyDescent="0.2">
      <c r="A185" s="26" t="s">
        <v>427</v>
      </c>
      <c r="B185" s="29">
        <v>951</v>
      </c>
      <c r="C185" s="30" t="s">
        <v>65</v>
      </c>
      <c r="D185" s="30" t="s">
        <v>313</v>
      </c>
      <c r="E185" s="30" t="s">
        <v>253</v>
      </c>
      <c r="F185" s="30"/>
      <c r="G185" s="58">
        <v>3600</v>
      </c>
      <c r="H185" s="58">
        <v>0</v>
      </c>
      <c r="I185" s="58">
        <v>0</v>
      </c>
    </row>
    <row r="186" spans="1:9" ht="15.75" outlineLevel="6" x14ac:dyDescent="0.2">
      <c r="A186" s="35" t="s">
        <v>428</v>
      </c>
      <c r="B186" s="29">
        <v>951</v>
      </c>
      <c r="C186" s="30" t="s">
        <v>65</v>
      </c>
      <c r="D186" s="30" t="s">
        <v>313</v>
      </c>
      <c r="E186" s="30" t="s">
        <v>84</v>
      </c>
      <c r="F186" s="30"/>
      <c r="G186" s="58">
        <v>3432.3324600000001</v>
      </c>
      <c r="H186" s="58">
        <v>50</v>
      </c>
      <c r="I186" s="58">
        <v>50</v>
      </c>
    </row>
    <row r="187" spans="1:9" ht="15.75" outlineLevel="6" x14ac:dyDescent="0.2">
      <c r="A187" s="3" t="s">
        <v>256</v>
      </c>
      <c r="B187" s="19">
        <v>951</v>
      </c>
      <c r="C187" s="4" t="s">
        <v>65</v>
      </c>
      <c r="D187" s="4" t="s">
        <v>313</v>
      </c>
      <c r="E187" s="4" t="s">
        <v>257</v>
      </c>
      <c r="F187" s="4"/>
      <c r="G187" s="61">
        <f>G189+G188</f>
        <v>4770.9834000000001</v>
      </c>
      <c r="H187" s="61">
        <f t="shared" ref="H187:I187" si="16">H189+H188</f>
        <v>0</v>
      </c>
      <c r="I187" s="61">
        <f t="shared" si="16"/>
        <v>0</v>
      </c>
    </row>
    <row r="188" spans="1:9" ht="47.25" outlineLevel="6" x14ac:dyDescent="0.2">
      <c r="A188" s="105" t="s">
        <v>432</v>
      </c>
      <c r="B188" s="29">
        <v>951</v>
      </c>
      <c r="C188" s="30" t="s">
        <v>65</v>
      </c>
      <c r="D188" s="30" t="s">
        <v>313</v>
      </c>
      <c r="E188" s="30" t="s">
        <v>294</v>
      </c>
      <c r="F188" s="106"/>
      <c r="G188" s="58">
        <v>4400</v>
      </c>
      <c r="H188" s="107"/>
      <c r="I188" s="107"/>
    </row>
    <row r="189" spans="1:9" ht="30" customHeight="1" outlineLevel="6" x14ac:dyDescent="0.2">
      <c r="A189" s="26" t="s">
        <v>433</v>
      </c>
      <c r="B189" s="29">
        <v>951</v>
      </c>
      <c r="C189" s="30" t="s">
        <v>65</v>
      </c>
      <c r="D189" s="30" t="s">
        <v>313</v>
      </c>
      <c r="E189" s="30" t="s">
        <v>258</v>
      </c>
      <c r="F189" s="30"/>
      <c r="G189" s="58">
        <v>370.98340000000002</v>
      </c>
      <c r="H189" s="58">
        <v>0</v>
      </c>
      <c r="I189" s="58">
        <v>0</v>
      </c>
    </row>
    <row r="190" spans="1:9" ht="15.75" outlineLevel="6" x14ac:dyDescent="0.2">
      <c r="A190" s="3" t="s">
        <v>88</v>
      </c>
      <c r="B190" s="19">
        <v>951</v>
      </c>
      <c r="C190" s="4" t="s">
        <v>65</v>
      </c>
      <c r="D190" s="4" t="s">
        <v>313</v>
      </c>
      <c r="E190" s="4" t="s">
        <v>85</v>
      </c>
      <c r="F190" s="4"/>
      <c r="G190" s="61">
        <f>G191</f>
        <v>6</v>
      </c>
      <c r="H190" s="61">
        <f>H191</f>
        <v>0</v>
      </c>
      <c r="I190" s="61">
        <f>I191</f>
        <v>0</v>
      </c>
    </row>
    <row r="191" spans="1:9" ht="15.75" outlineLevel="6" x14ac:dyDescent="0.2">
      <c r="A191" s="26" t="s">
        <v>436</v>
      </c>
      <c r="B191" s="29">
        <v>951</v>
      </c>
      <c r="C191" s="30" t="s">
        <v>65</v>
      </c>
      <c r="D191" s="30" t="s">
        <v>313</v>
      </c>
      <c r="E191" s="30" t="s">
        <v>87</v>
      </c>
      <c r="F191" s="30"/>
      <c r="G191" s="58">
        <v>6</v>
      </c>
      <c r="H191" s="58">
        <v>0</v>
      </c>
      <c r="I191" s="58">
        <v>0</v>
      </c>
    </row>
    <row r="192" spans="1:9" ht="31.5" outlineLevel="6" x14ac:dyDescent="0.2">
      <c r="A192" s="39" t="s">
        <v>50</v>
      </c>
      <c r="B192" s="16">
        <v>951</v>
      </c>
      <c r="C192" s="12" t="s">
        <v>49</v>
      </c>
      <c r="D192" s="12" t="s">
        <v>203</v>
      </c>
      <c r="E192" s="12" t="s">
        <v>5</v>
      </c>
      <c r="F192" s="12"/>
      <c r="G192" s="13">
        <f>G193+G200</f>
        <v>2060</v>
      </c>
      <c r="H192" s="13">
        <f>H193+H200</f>
        <v>260</v>
      </c>
      <c r="I192" s="13">
        <f>I193+I200</f>
        <v>160</v>
      </c>
    </row>
    <row r="193" spans="1:9" ht="18" customHeight="1" outlineLevel="6" x14ac:dyDescent="0.2">
      <c r="A193" s="6" t="s">
        <v>30</v>
      </c>
      <c r="B193" s="17">
        <v>951</v>
      </c>
      <c r="C193" s="7" t="s">
        <v>10</v>
      </c>
      <c r="D193" s="7" t="s">
        <v>203</v>
      </c>
      <c r="E193" s="7" t="s">
        <v>5</v>
      </c>
      <c r="F193" s="7"/>
      <c r="G193" s="8">
        <f t="shared" ref="G193:I198" si="17">G194</f>
        <v>560</v>
      </c>
      <c r="H193" s="8">
        <f t="shared" si="17"/>
        <v>60</v>
      </c>
      <c r="I193" s="8">
        <f t="shared" si="17"/>
        <v>60</v>
      </c>
    </row>
    <row r="194" spans="1:9" ht="15" customHeight="1" outlineLevel="3" x14ac:dyDescent="0.2">
      <c r="A194" s="11" t="s">
        <v>121</v>
      </c>
      <c r="B194" s="17">
        <v>951</v>
      </c>
      <c r="C194" s="7" t="s">
        <v>10</v>
      </c>
      <c r="D194" s="7" t="s">
        <v>203</v>
      </c>
      <c r="E194" s="7" t="s">
        <v>5</v>
      </c>
      <c r="F194" s="7"/>
      <c r="G194" s="8">
        <f t="shared" si="17"/>
        <v>560</v>
      </c>
      <c r="H194" s="8">
        <f t="shared" si="17"/>
        <v>60</v>
      </c>
      <c r="I194" s="8">
        <f t="shared" si="17"/>
        <v>60</v>
      </c>
    </row>
    <row r="195" spans="1:9" ht="18.75" customHeight="1" outlineLevel="3" x14ac:dyDescent="0.2">
      <c r="A195" s="43" t="s">
        <v>464</v>
      </c>
      <c r="B195" s="17">
        <v>951</v>
      </c>
      <c r="C195" s="9" t="s">
        <v>10</v>
      </c>
      <c r="D195" s="9" t="s">
        <v>467</v>
      </c>
      <c r="E195" s="9" t="s">
        <v>5</v>
      </c>
      <c r="F195" s="9"/>
      <c r="G195" s="10">
        <f>G196</f>
        <v>560</v>
      </c>
      <c r="H195" s="10">
        <f t="shared" si="17"/>
        <v>60</v>
      </c>
      <c r="I195" s="10">
        <f t="shared" si="17"/>
        <v>60</v>
      </c>
    </row>
    <row r="196" spans="1:9" ht="18.75" customHeight="1" outlineLevel="3" x14ac:dyDescent="0.2">
      <c r="A196" s="43" t="s">
        <v>465</v>
      </c>
      <c r="B196" s="17">
        <v>951</v>
      </c>
      <c r="C196" s="9" t="s">
        <v>10</v>
      </c>
      <c r="D196" s="9" t="s">
        <v>468</v>
      </c>
      <c r="E196" s="9" t="s">
        <v>5</v>
      </c>
      <c r="F196" s="9"/>
      <c r="G196" s="10">
        <f>G197</f>
        <v>560</v>
      </c>
      <c r="H196" s="10">
        <f t="shared" si="17"/>
        <v>60</v>
      </c>
      <c r="I196" s="10">
        <f t="shared" si="17"/>
        <v>60</v>
      </c>
    </row>
    <row r="197" spans="1:9" ht="33.75" customHeight="1" outlineLevel="4" x14ac:dyDescent="0.2">
      <c r="A197" s="31" t="s">
        <v>466</v>
      </c>
      <c r="B197" s="27">
        <v>951</v>
      </c>
      <c r="C197" s="28" t="s">
        <v>10</v>
      </c>
      <c r="D197" s="28" t="s">
        <v>469</v>
      </c>
      <c r="E197" s="28" t="s">
        <v>5</v>
      </c>
      <c r="F197" s="28"/>
      <c r="G197" s="14">
        <f t="shared" si="17"/>
        <v>560</v>
      </c>
      <c r="H197" s="14">
        <f t="shared" si="17"/>
        <v>60</v>
      </c>
      <c r="I197" s="14">
        <f t="shared" si="17"/>
        <v>60</v>
      </c>
    </row>
    <row r="198" spans="1:9" ht="17.25" customHeight="1" outlineLevel="5" x14ac:dyDescent="0.2">
      <c r="A198" s="3" t="s">
        <v>426</v>
      </c>
      <c r="B198" s="19">
        <v>951</v>
      </c>
      <c r="C198" s="4" t="s">
        <v>10</v>
      </c>
      <c r="D198" s="4" t="s">
        <v>469</v>
      </c>
      <c r="E198" s="4" t="s">
        <v>83</v>
      </c>
      <c r="F198" s="4"/>
      <c r="G198" s="5">
        <f t="shared" si="17"/>
        <v>560</v>
      </c>
      <c r="H198" s="5">
        <f t="shared" si="17"/>
        <v>60</v>
      </c>
      <c r="I198" s="5">
        <f t="shared" si="17"/>
        <v>60</v>
      </c>
    </row>
    <row r="199" spans="1:9" ht="15.75" outlineLevel="5" x14ac:dyDescent="0.2">
      <c r="A199" s="26" t="s">
        <v>428</v>
      </c>
      <c r="B199" s="29">
        <v>951</v>
      </c>
      <c r="C199" s="30" t="s">
        <v>10</v>
      </c>
      <c r="D199" s="30" t="s">
        <v>469</v>
      </c>
      <c r="E199" s="30" t="s">
        <v>84</v>
      </c>
      <c r="F199" s="30"/>
      <c r="G199" s="34">
        <v>560</v>
      </c>
      <c r="H199" s="34">
        <v>60</v>
      </c>
      <c r="I199" s="34">
        <v>60</v>
      </c>
    </row>
    <row r="200" spans="1:9" ht="18.75" customHeight="1" outlineLevel="5" x14ac:dyDescent="0.2">
      <c r="A200" s="6" t="s">
        <v>416</v>
      </c>
      <c r="B200" s="17">
        <v>951</v>
      </c>
      <c r="C200" s="7" t="s">
        <v>419</v>
      </c>
      <c r="D200" s="7" t="s">
        <v>203</v>
      </c>
      <c r="E200" s="7" t="s">
        <v>5</v>
      </c>
      <c r="F200" s="7"/>
      <c r="G200" s="8">
        <f t="shared" ref="G200:I207" si="18">G201</f>
        <v>1500</v>
      </c>
      <c r="H200" s="8">
        <f t="shared" si="18"/>
        <v>200</v>
      </c>
      <c r="I200" s="8">
        <f t="shared" si="18"/>
        <v>100</v>
      </c>
    </row>
    <row r="201" spans="1:9" ht="15.75" outlineLevel="5" x14ac:dyDescent="0.2">
      <c r="A201" s="43" t="s">
        <v>121</v>
      </c>
      <c r="B201" s="17">
        <v>951</v>
      </c>
      <c r="C201" s="7" t="s">
        <v>419</v>
      </c>
      <c r="D201" s="7" t="s">
        <v>203</v>
      </c>
      <c r="E201" s="7" t="s">
        <v>5</v>
      </c>
      <c r="F201" s="7"/>
      <c r="G201" s="8">
        <f t="shared" si="18"/>
        <v>1500</v>
      </c>
      <c r="H201" s="8">
        <f t="shared" si="18"/>
        <v>200</v>
      </c>
      <c r="I201" s="8">
        <f t="shared" si="18"/>
        <v>100</v>
      </c>
    </row>
    <row r="202" spans="1:9" ht="47.25" outlineLevel="5" x14ac:dyDescent="0.2">
      <c r="A202" s="43" t="s">
        <v>464</v>
      </c>
      <c r="B202" s="17">
        <v>951</v>
      </c>
      <c r="C202" s="9" t="s">
        <v>419</v>
      </c>
      <c r="D202" s="9" t="s">
        <v>467</v>
      </c>
      <c r="E202" s="9" t="s">
        <v>5</v>
      </c>
      <c r="F202" s="9"/>
      <c r="G202" s="10">
        <f>G203</f>
        <v>1500</v>
      </c>
      <c r="H202" s="10">
        <f t="shared" si="18"/>
        <v>200</v>
      </c>
      <c r="I202" s="10">
        <f t="shared" si="18"/>
        <v>100</v>
      </c>
    </row>
    <row r="203" spans="1:9" ht="15.75" outlineLevel="5" x14ac:dyDescent="0.2">
      <c r="A203" s="43" t="s">
        <v>470</v>
      </c>
      <c r="B203" s="17">
        <v>951</v>
      </c>
      <c r="C203" s="9" t="s">
        <v>419</v>
      </c>
      <c r="D203" s="9" t="s">
        <v>472</v>
      </c>
      <c r="E203" s="9" t="s">
        <v>5</v>
      </c>
      <c r="F203" s="9"/>
      <c r="G203" s="10">
        <f>G204</f>
        <v>1500</v>
      </c>
      <c r="H203" s="10">
        <f t="shared" si="18"/>
        <v>200</v>
      </c>
      <c r="I203" s="10">
        <f t="shared" si="18"/>
        <v>100</v>
      </c>
    </row>
    <row r="204" spans="1:9" ht="47.25" outlineLevel="5" x14ac:dyDescent="0.2">
      <c r="A204" s="31" t="s">
        <v>471</v>
      </c>
      <c r="B204" s="27">
        <v>951</v>
      </c>
      <c r="C204" s="28" t="s">
        <v>419</v>
      </c>
      <c r="D204" s="28" t="s">
        <v>473</v>
      </c>
      <c r="E204" s="28" t="s">
        <v>5</v>
      </c>
      <c r="F204" s="28"/>
      <c r="G204" s="14">
        <f>G207+G205</f>
        <v>1500</v>
      </c>
      <c r="H204" s="14">
        <f>H207+H205</f>
        <v>200</v>
      </c>
      <c r="I204" s="14">
        <f>I207+I205</f>
        <v>100</v>
      </c>
    </row>
    <row r="205" spans="1:9" ht="18" customHeight="1" outlineLevel="5" x14ac:dyDescent="0.2">
      <c r="A205" s="3" t="s">
        <v>426</v>
      </c>
      <c r="B205" s="19">
        <v>951</v>
      </c>
      <c r="C205" s="4" t="s">
        <v>419</v>
      </c>
      <c r="D205" s="4" t="s">
        <v>473</v>
      </c>
      <c r="E205" s="4" t="s">
        <v>83</v>
      </c>
      <c r="F205" s="4"/>
      <c r="G205" s="5">
        <f t="shared" si="18"/>
        <v>768.5</v>
      </c>
      <c r="H205" s="5">
        <f t="shared" si="18"/>
        <v>200</v>
      </c>
      <c r="I205" s="5">
        <f t="shared" si="18"/>
        <v>100</v>
      </c>
    </row>
    <row r="206" spans="1:9" ht="17.25" customHeight="1" outlineLevel="5" x14ac:dyDescent="0.2">
      <c r="A206" s="26" t="s">
        <v>428</v>
      </c>
      <c r="B206" s="29">
        <v>951</v>
      </c>
      <c r="C206" s="30" t="s">
        <v>419</v>
      </c>
      <c r="D206" s="30" t="s">
        <v>473</v>
      </c>
      <c r="E206" s="30" t="s">
        <v>84</v>
      </c>
      <c r="F206" s="30"/>
      <c r="G206" s="34">
        <v>768.5</v>
      </c>
      <c r="H206" s="34">
        <v>200</v>
      </c>
      <c r="I206" s="34">
        <v>100</v>
      </c>
    </row>
    <row r="207" spans="1:9" ht="14.25" customHeight="1" outlineLevel="5" x14ac:dyDescent="0.2">
      <c r="A207" s="3" t="s">
        <v>417</v>
      </c>
      <c r="B207" s="19">
        <v>951</v>
      </c>
      <c r="C207" s="4" t="s">
        <v>419</v>
      </c>
      <c r="D207" s="4" t="s">
        <v>473</v>
      </c>
      <c r="E207" s="4" t="s">
        <v>374</v>
      </c>
      <c r="F207" s="4"/>
      <c r="G207" s="5">
        <f t="shared" si="18"/>
        <v>731.5</v>
      </c>
      <c r="H207" s="5">
        <f t="shared" si="18"/>
        <v>0</v>
      </c>
      <c r="I207" s="5">
        <f t="shared" si="18"/>
        <v>0</v>
      </c>
    </row>
    <row r="208" spans="1:9" ht="14.25" customHeight="1" outlineLevel="5" x14ac:dyDescent="0.2">
      <c r="A208" s="26" t="s">
        <v>418</v>
      </c>
      <c r="B208" s="29">
        <v>951</v>
      </c>
      <c r="C208" s="30" t="s">
        <v>419</v>
      </c>
      <c r="D208" s="30" t="s">
        <v>473</v>
      </c>
      <c r="E208" s="30" t="s">
        <v>96</v>
      </c>
      <c r="F208" s="30"/>
      <c r="G208" s="34">
        <v>731.5</v>
      </c>
      <c r="H208" s="34">
        <v>0</v>
      </c>
      <c r="I208" s="34">
        <v>0</v>
      </c>
    </row>
    <row r="209" spans="1:9" ht="18.75" outlineLevel="6" x14ac:dyDescent="0.2">
      <c r="A209" s="39" t="s">
        <v>48</v>
      </c>
      <c r="B209" s="16">
        <v>951</v>
      </c>
      <c r="C209" s="12" t="s">
        <v>47</v>
      </c>
      <c r="D209" s="12" t="s">
        <v>203</v>
      </c>
      <c r="E209" s="12" t="s">
        <v>5</v>
      </c>
      <c r="F209" s="12"/>
      <c r="G209" s="79">
        <f>G229+G241+G210+G216</f>
        <v>71881.962599999999</v>
      </c>
      <c r="H209" s="79">
        <f>H229+H241+H210+H216</f>
        <v>28183.06151</v>
      </c>
      <c r="I209" s="79">
        <f>I229+I241+I210+I216</f>
        <v>30176.161509999994</v>
      </c>
    </row>
    <row r="210" spans="1:9" ht="15.75" outlineLevel="6" x14ac:dyDescent="0.2">
      <c r="A210" s="25" t="s">
        <v>169</v>
      </c>
      <c r="B210" s="17">
        <v>951</v>
      </c>
      <c r="C210" s="7" t="s">
        <v>171</v>
      </c>
      <c r="D210" s="7" t="s">
        <v>203</v>
      </c>
      <c r="E210" s="7" t="s">
        <v>5</v>
      </c>
      <c r="F210" s="7"/>
      <c r="G210" s="81">
        <f>G211</f>
        <v>1479.17443</v>
      </c>
      <c r="H210" s="57">
        <f t="shared" ref="H210:I214" si="19">H211</f>
        <v>1479.17443</v>
      </c>
      <c r="I210" s="57">
        <f t="shared" si="19"/>
        <v>1479.17443</v>
      </c>
    </row>
    <row r="211" spans="1:9" ht="31.5" outlineLevel="6" x14ac:dyDescent="0.2">
      <c r="A211" s="43" t="s">
        <v>112</v>
      </c>
      <c r="B211" s="17">
        <v>951</v>
      </c>
      <c r="C211" s="7" t="s">
        <v>171</v>
      </c>
      <c r="D211" s="7" t="s">
        <v>204</v>
      </c>
      <c r="E211" s="7" t="s">
        <v>5</v>
      </c>
      <c r="F211" s="7"/>
      <c r="G211" s="57">
        <f>G212</f>
        <v>1479.17443</v>
      </c>
      <c r="H211" s="57">
        <f t="shared" si="19"/>
        <v>1479.17443</v>
      </c>
      <c r="I211" s="57">
        <f t="shared" si="19"/>
        <v>1479.17443</v>
      </c>
    </row>
    <row r="212" spans="1:9" ht="31.5" outlineLevel="6" x14ac:dyDescent="0.2">
      <c r="A212" s="43" t="s">
        <v>113</v>
      </c>
      <c r="B212" s="17">
        <v>951</v>
      </c>
      <c r="C212" s="7" t="s">
        <v>171</v>
      </c>
      <c r="D212" s="7" t="s">
        <v>296</v>
      </c>
      <c r="E212" s="7" t="s">
        <v>5</v>
      </c>
      <c r="F212" s="7"/>
      <c r="G212" s="57">
        <f>G213</f>
        <v>1479.17443</v>
      </c>
      <c r="H212" s="57">
        <f t="shared" si="19"/>
        <v>1479.17443</v>
      </c>
      <c r="I212" s="57">
        <f t="shared" si="19"/>
        <v>1479.17443</v>
      </c>
    </row>
    <row r="213" spans="1:9" ht="47.25" outlineLevel="6" x14ac:dyDescent="0.2">
      <c r="A213" s="45" t="s">
        <v>170</v>
      </c>
      <c r="B213" s="27">
        <v>951</v>
      </c>
      <c r="C213" s="28" t="s">
        <v>171</v>
      </c>
      <c r="D213" s="28" t="s">
        <v>314</v>
      </c>
      <c r="E213" s="28" t="s">
        <v>5</v>
      </c>
      <c r="F213" s="28"/>
      <c r="G213" s="59">
        <f>G214</f>
        <v>1479.17443</v>
      </c>
      <c r="H213" s="59">
        <f t="shared" si="19"/>
        <v>1479.17443</v>
      </c>
      <c r="I213" s="59">
        <f t="shared" si="19"/>
        <v>1479.17443</v>
      </c>
    </row>
    <row r="214" spans="1:9" ht="18.75" customHeight="1" outlineLevel="6" x14ac:dyDescent="0.2">
      <c r="A214" s="3" t="s">
        <v>426</v>
      </c>
      <c r="B214" s="19">
        <v>951</v>
      </c>
      <c r="C214" s="4" t="s">
        <v>171</v>
      </c>
      <c r="D214" s="4" t="s">
        <v>314</v>
      </c>
      <c r="E214" s="4" t="s">
        <v>83</v>
      </c>
      <c r="F214" s="4"/>
      <c r="G214" s="61">
        <f>G215</f>
        <v>1479.17443</v>
      </c>
      <c r="H214" s="61">
        <f t="shared" si="19"/>
        <v>1479.17443</v>
      </c>
      <c r="I214" s="61">
        <f t="shared" si="19"/>
        <v>1479.17443</v>
      </c>
    </row>
    <row r="215" spans="1:9" ht="15.75" outlineLevel="3" x14ac:dyDescent="0.2">
      <c r="A215" s="26" t="s">
        <v>428</v>
      </c>
      <c r="B215" s="29">
        <v>951</v>
      </c>
      <c r="C215" s="30" t="s">
        <v>171</v>
      </c>
      <c r="D215" s="30" t="s">
        <v>314</v>
      </c>
      <c r="E215" s="30" t="s">
        <v>84</v>
      </c>
      <c r="F215" s="30"/>
      <c r="G215" s="58">
        <v>1479.17443</v>
      </c>
      <c r="H215" s="58">
        <v>1479.17443</v>
      </c>
      <c r="I215" s="58">
        <v>1479.17443</v>
      </c>
    </row>
    <row r="216" spans="1:9" ht="15.75" outlineLevel="3" x14ac:dyDescent="0.2">
      <c r="A216" s="43" t="s">
        <v>273</v>
      </c>
      <c r="B216" s="17">
        <v>951</v>
      </c>
      <c r="C216" s="7" t="s">
        <v>275</v>
      </c>
      <c r="D216" s="7" t="s">
        <v>203</v>
      </c>
      <c r="E216" s="7" t="s">
        <v>5</v>
      </c>
      <c r="F216" s="7"/>
      <c r="G216" s="81">
        <f>G217+G224</f>
        <v>9553.3870800000004</v>
      </c>
      <c r="H216" s="57">
        <f>H217+H224</f>
        <v>768.88707999999997</v>
      </c>
      <c r="I216" s="57">
        <f>I217+I224</f>
        <v>378.98708000000005</v>
      </c>
    </row>
    <row r="217" spans="1:9" ht="31.5" outlineLevel="3" x14ac:dyDescent="0.2">
      <c r="A217" s="43" t="s">
        <v>112</v>
      </c>
      <c r="B217" s="17">
        <v>951</v>
      </c>
      <c r="C217" s="7" t="s">
        <v>275</v>
      </c>
      <c r="D217" s="7" t="s">
        <v>296</v>
      </c>
      <c r="E217" s="7" t="s">
        <v>5</v>
      </c>
      <c r="F217" s="7"/>
      <c r="G217" s="57">
        <f>G218</f>
        <v>3.3870800000000001</v>
      </c>
      <c r="H217" s="57">
        <f t="shared" ref="H217:I222" si="20">H218</f>
        <v>3.3870800000000001</v>
      </c>
      <c r="I217" s="57">
        <f t="shared" si="20"/>
        <v>3.3870800000000001</v>
      </c>
    </row>
    <row r="218" spans="1:9" ht="63.75" customHeight="1" outlineLevel="3" x14ac:dyDescent="0.2">
      <c r="A218" s="31" t="s">
        <v>274</v>
      </c>
      <c r="B218" s="27">
        <v>951</v>
      </c>
      <c r="C218" s="28" t="s">
        <v>275</v>
      </c>
      <c r="D218" s="28" t="s">
        <v>315</v>
      </c>
      <c r="E218" s="28" t="s">
        <v>5</v>
      </c>
      <c r="F218" s="28"/>
      <c r="G218" s="78">
        <f>G222+G219</f>
        <v>3.3870800000000001</v>
      </c>
      <c r="H218" s="59">
        <f t="shared" ref="H218:I218" si="21">H222+H219</f>
        <v>3.3870800000000001</v>
      </c>
      <c r="I218" s="59">
        <f t="shared" si="21"/>
        <v>3.3870800000000001</v>
      </c>
    </row>
    <row r="219" spans="1:9" ht="33" customHeight="1" outlineLevel="3" x14ac:dyDescent="0.2">
      <c r="A219" s="3" t="s">
        <v>424</v>
      </c>
      <c r="B219" s="4">
        <v>951</v>
      </c>
      <c r="C219" s="4" t="s">
        <v>275</v>
      </c>
      <c r="D219" s="4" t="s">
        <v>315</v>
      </c>
      <c r="E219" s="4" t="s">
        <v>80</v>
      </c>
      <c r="F219" s="4"/>
      <c r="G219" s="61">
        <f>G220+G221</f>
        <v>3.1170800000000001</v>
      </c>
      <c r="H219" s="61">
        <f>H220+H221</f>
        <v>0</v>
      </c>
      <c r="I219" s="61">
        <f>I220+I221</f>
        <v>0</v>
      </c>
    </row>
    <row r="220" spans="1:9" ht="15.75" customHeight="1" outlineLevel="3" x14ac:dyDescent="0.2">
      <c r="A220" s="26" t="s">
        <v>201</v>
      </c>
      <c r="B220" s="74">
        <v>951</v>
      </c>
      <c r="C220" s="74" t="s">
        <v>275</v>
      </c>
      <c r="D220" s="74" t="s">
        <v>315</v>
      </c>
      <c r="E220" s="74" t="s">
        <v>81</v>
      </c>
      <c r="F220" s="74"/>
      <c r="G220" s="98">
        <v>2.3940000000000001</v>
      </c>
      <c r="H220" s="98"/>
      <c r="I220" s="98"/>
    </row>
    <row r="221" spans="1:9" ht="47.25" customHeight="1" outlineLevel="3" x14ac:dyDescent="0.2">
      <c r="A221" s="26" t="s">
        <v>198</v>
      </c>
      <c r="B221" s="74">
        <v>951</v>
      </c>
      <c r="C221" s="74" t="s">
        <v>275</v>
      </c>
      <c r="D221" s="74" t="s">
        <v>315</v>
      </c>
      <c r="E221" s="74" t="s">
        <v>199</v>
      </c>
      <c r="F221" s="74"/>
      <c r="G221" s="98">
        <v>0.72307999999999995</v>
      </c>
      <c r="H221" s="98"/>
      <c r="I221" s="98"/>
    </row>
    <row r="222" spans="1:9" ht="31.5" outlineLevel="3" x14ac:dyDescent="0.2">
      <c r="A222" s="3" t="s">
        <v>426</v>
      </c>
      <c r="B222" s="19">
        <v>951</v>
      </c>
      <c r="C222" s="4" t="s">
        <v>275</v>
      </c>
      <c r="D222" s="4" t="s">
        <v>315</v>
      </c>
      <c r="E222" s="4" t="s">
        <v>83</v>
      </c>
      <c r="F222" s="4"/>
      <c r="G222" s="61">
        <f>G223</f>
        <v>0.27</v>
      </c>
      <c r="H222" s="61">
        <f t="shared" si="20"/>
        <v>3.3870800000000001</v>
      </c>
      <c r="I222" s="61">
        <f t="shared" si="20"/>
        <v>3.3870800000000001</v>
      </c>
    </row>
    <row r="223" spans="1:9" ht="15.75" outlineLevel="3" x14ac:dyDescent="0.2">
      <c r="A223" s="26" t="s">
        <v>428</v>
      </c>
      <c r="B223" s="29">
        <v>951</v>
      </c>
      <c r="C223" s="30" t="s">
        <v>275</v>
      </c>
      <c r="D223" s="30" t="s">
        <v>315</v>
      </c>
      <c r="E223" s="30" t="s">
        <v>84</v>
      </c>
      <c r="F223" s="30"/>
      <c r="G223" s="58">
        <v>0.27</v>
      </c>
      <c r="H223" s="58">
        <v>3.3870800000000001</v>
      </c>
      <c r="I223" s="58">
        <v>3.3870800000000001</v>
      </c>
    </row>
    <row r="224" spans="1:9" ht="15.75" outlineLevel="3" x14ac:dyDescent="0.2">
      <c r="A224" s="11" t="s">
        <v>121</v>
      </c>
      <c r="B224" s="7">
        <v>951</v>
      </c>
      <c r="C224" s="7" t="s">
        <v>275</v>
      </c>
      <c r="D224" s="7" t="s">
        <v>203</v>
      </c>
      <c r="E224" s="7" t="s">
        <v>5</v>
      </c>
      <c r="F224" s="7"/>
      <c r="G224" s="57">
        <f>G225</f>
        <v>9550</v>
      </c>
      <c r="H224" s="57">
        <f t="shared" ref="H224:I227" si="22">H225</f>
        <v>765.5</v>
      </c>
      <c r="I224" s="57">
        <f t="shared" si="22"/>
        <v>375.6</v>
      </c>
    </row>
    <row r="225" spans="1:9" ht="31.5" outlineLevel="3" x14ac:dyDescent="0.2">
      <c r="A225" s="31" t="s">
        <v>370</v>
      </c>
      <c r="B225" s="28">
        <v>951</v>
      </c>
      <c r="C225" s="28" t="s">
        <v>275</v>
      </c>
      <c r="D225" s="28" t="s">
        <v>353</v>
      </c>
      <c r="E225" s="28" t="s">
        <v>5</v>
      </c>
      <c r="F225" s="28"/>
      <c r="G225" s="59">
        <f>G226</f>
        <v>9550</v>
      </c>
      <c r="H225" s="59">
        <f t="shared" si="22"/>
        <v>765.5</v>
      </c>
      <c r="I225" s="59">
        <f t="shared" si="22"/>
        <v>375.6</v>
      </c>
    </row>
    <row r="226" spans="1:9" ht="47.25" outlineLevel="3" x14ac:dyDescent="0.2">
      <c r="A226" s="3" t="s">
        <v>375</v>
      </c>
      <c r="B226" s="4">
        <v>951</v>
      </c>
      <c r="C226" s="4" t="s">
        <v>275</v>
      </c>
      <c r="D226" s="4" t="s">
        <v>354</v>
      </c>
      <c r="E226" s="4" t="s">
        <v>5</v>
      </c>
      <c r="F226" s="4"/>
      <c r="G226" s="61">
        <f>G227</f>
        <v>9550</v>
      </c>
      <c r="H226" s="61">
        <f t="shared" si="22"/>
        <v>765.5</v>
      </c>
      <c r="I226" s="61">
        <f t="shared" si="22"/>
        <v>375.6</v>
      </c>
    </row>
    <row r="227" spans="1:9" ht="31.5" outlineLevel="3" x14ac:dyDescent="0.2">
      <c r="A227" s="26" t="s">
        <v>426</v>
      </c>
      <c r="B227" s="30">
        <v>951</v>
      </c>
      <c r="C227" s="30" t="s">
        <v>275</v>
      </c>
      <c r="D227" s="30" t="s">
        <v>354</v>
      </c>
      <c r="E227" s="30" t="s">
        <v>83</v>
      </c>
      <c r="F227" s="30"/>
      <c r="G227" s="58">
        <f>G228</f>
        <v>9550</v>
      </c>
      <c r="H227" s="58">
        <f t="shared" si="22"/>
        <v>765.5</v>
      </c>
      <c r="I227" s="58">
        <f t="shared" si="22"/>
        <v>375.6</v>
      </c>
    </row>
    <row r="228" spans="1:9" ht="15.75" outlineLevel="3" x14ac:dyDescent="0.2">
      <c r="A228" s="26" t="s">
        <v>428</v>
      </c>
      <c r="B228" s="30">
        <v>951</v>
      </c>
      <c r="C228" s="30" t="s">
        <v>275</v>
      </c>
      <c r="D228" s="30" t="s">
        <v>354</v>
      </c>
      <c r="E228" s="30" t="s">
        <v>84</v>
      </c>
      <c r="F228" s="30"/>
      <c r="G228" s="58">
        <v>9550</v>
      </c>
      <c r="H228" s="58">
        <v>765.5</v>
      </c>
      <c r="I228" s="58">
        <v>375.6</v>
      </c>
    </row>
    <row r="229" spans="1:9" ht="15.75" outlineLevel="3" x14ac:dyDescent="0.2">
      <c r="A229" s="43" t="s">
        <v>124</v>
      </c>
      <c r="B229" s="17">
        <v>951</v>
      </c>
      <c r="C229" s="7" t="s">
        <v>53</v>
      </c>
      <c r="D229" s="7" t="s">
        <v>203</v>
      </c>
      <c r="E229" s="7" t="s">
        <v>5</v>
      </c>
      <c r="F229" s="7"/>
      <c r="G229" s="8">
        <f>G230</f>
        <v>50589.401089999999</v>
      </c>
      <c r="H229" s="8">
        <f>H230</f>
        <v>25785</v>
      </c>
      <c r="I229" s="8">
        <f>I230</f>
        <v>28167.999999999996</v>
      </c>
    </row>
    <row r="230" spans="1:9" ht="31.5" outlineLevel="3" x14ac:dyDescent="0.2">
      <c r="A230" s="6" t="s">
        <v>181</v>
      </c>
      <c r="B230" s="17">
        <v>951</v>
      </c>
      <c r="C230" s="9" t="s">
        <v>53</v>
      </c>
      <c r="D230" s="9" t="s">
        <v>212</v>
      </c>
      <c r="E230" s="9" t="s">
        <v>5</v>
      </c>
      <c r="F230" s="9"/>
      <c r="G230" s="96">
        <f>G236+G239+G231</f>
        <v>50589.401089999999</v>
      </c>
      <c r="H230" s="96">
        <f t="shared" ref="H230:I230" si="23">H236+H239+H231</f>
        <v>25785</v>
      </c>
      <c r="I230" s="96">
        <f t="shared" si="23"/>
        <v>28167.999999999996</v>
      </c>
    </row>
    <row r="231" spans="1:9" ht="51" customHeight="1" outlineLevel="3" x14ac:dyDescent="0.2">
      <c r="A231" s="31" t="s">
        <v>509</v>
      </c>
      <c r="B231" s="27">
        <v>951</v>
      </c>
      <c r="C231" s="28" t="s">
        <v>53</v>
      </c>
      <c r="D231" s="28" t="s">
        <v>508</v>
      </c>
      <c r="E231" s="28" t="s">
        <v>5</v>
      </c>
      <c r="F231" s="28"/>
      <c r="G231" s="78">
        <f>G232+G234</f>
        <v>17389.401089999999</v>
      </c>
      <c r="H231" s="59">
        <f t="shared" ref="G231:I234" si="24">H232</f>
        <v>0</v>
      </c>
      <c r="I231" s="59">
        <f t="shared" si="24"/>
        <v>0</v>
      </c>
    </row>
    <row r="232" spans="1:9" ht="31.5" outlineLevel="3" x14ac:dyDescent="0.2">
      <c r="A232" s="3" t="s">
        <v>426</v>
      </c>
      <c r="B232" s="19">
        <v>951</v>
      </c>
      <c r="C232" s="4" t="s">
        <v>53</v>
      </c>
      <c r="D232" s="4" t="s">
        <v>508</v>
      </c>
      <c r="E232" s="4" t="s">
        <v>83</v>
      </c>
      <c r="F232" s="4"/>
      <c r="G232" s="61">
        <f t="shared" si="24"/>
        <v>2123.1999999999998</v>
      </c>
      <c r="H232" s="61">
        <f t="shared" si="24"/>
        <v>0</v>
      </c>
      <c r="I232" s="61">
        <f t="shared" si="24"/>
        <v>0</v>
      </c>
    </row>
    <row r="233" spans="1:9" ht="31.5" outlineLevel="3" x14ac:dyDescent="0.2">
      <c r="A233" s="26" t="s">
        <v>427</v>
      </c>
      <c r="B233" s="29">
        <v>951</v>
      </c>
      <c r="C233" s="30" t="s">
        <v>53</v>
      </c>
      <c r="D233" s="30" t="s">
        <v>508</v>
      </c>
      <c r="E233" s="30" t="s">
        <v>253</v>
      </c>
      <c r="F233" s="30"/>
      <c r="G233" s="77">
        <v>2123.1999999999998</v>
      </c>
      <c r="H233" s="58"/>
      <c r="I233" s="58"/>
    </row>
    <row r="234" spans="1:9" ht="15.75" outlineLevel="3" x14ac:dyDescent="0.2">
      <c r="A234" s="3" t="s">
        <v>256</v>
      </c>
      <c r="B234" s="19">
        <v>951</v>
      </c>
      <c r="C234" s="4" t="s">
        <v>53</v>
      </c>
      <c r="D234" s="4" t="s">
        <v>508</v>
      </c>
      <c r="E234" s="4" t="s">
        <v>257</v>
      </c>
      <c r="F234" s="4"/>
      <c r="G234" s="61">
        <f t="shared" si="24"/>
        <v>15266.20109</v>
      </c>
      <c r="H234" s="61">
        <f t="shared" si="24"/>
        <v>0</v>
      </c>
      <c r="I234" s="61">
        <f t="shared" si="24"/>
        <v>0</v>
      </c>
    </row>
    <row r="235" spans="1:9" ht="47.25" outlineLevel="3" x14ac:dyDescent="0.2">
      <c r="A235" s="26" t="s">
        <v>433</v>
      </c>
      <c r="B235" s="29">
        <v>951</v>
      </c>
      <c r="C235" s="30" t="s">
        <v>53</v>
      </c>
      <c r="D235" s="30" t="s">
        <v>508</v>
      </c>
      <c r="E235" s="30" t="s">
        <v>258</v>
      </c>
      <c r="F235" s="30"/>
      <c r="G235" s="77">
        <v>15266.20109</v>
      </c>
      <c r="H235" s="58"/>
      <c r="I235" s="58"/>
    </row>
    <row r="236" spans="1:9" ht="63" outlineLevel="3" x14ac:dyDescent="0.2">
      <c r="A236" s="31" t="s">
        <v>295</v>
      </c>
      <c r="B236" s="27">
        <v>951</v>
      </c>
      <c r="C236" s="28" t="s">
        <v>53</v>
      </c>
      <c r="D236" s="28" t="s">
        <v>316</v>
      </c>
      <c r="E236" s="28" t="s">
        <v>5</v>
      </c>
      <c r="F236" s="28"/>
      <c r="G236" s="59">
        <f t="shared" ref="G236:I237" si="25">G237</f>
        <v>424.60597999999999</v>
      </c>
      <c r="H236" s="59">
        <f t="shared" si="25"/>
        <v>1929.1790000000001</v>
      </c>
      <c r="I236" s="59">
        <f t="shared" si="25"/>
        <v>2130.944</v>
      </c>
    </row>
    <row r="237" spans="1:9" ht="18.75" customHeight="1" outlineLevel="4" x14ac:dyDescent="0.2">
      <c r="A237" s="3" t="s">
        <v>426</v>
      </c>
      <c r="B237" s="19">
        <v>951</v>
      </c>
      <c r="C237" s="4" t="s">
        <v>53</v>
      </c>
      <c r="D237" s="4" t="s">
        <v>316</v>
      </c>
      <c r="E237" s="4" t="s">
        <v>83</v>
      </c>
      <c r="F237" s="4"/>
      <c r="G237" s="61">
        <f t="shared" si="25"/>
        <v>424.60597999999999</v>
      </c>
      <c r="H237" s="61">
        <f t="shared" si="25"/>
        <v>1929.1790000000001</v>
      </c>
      <c r="I237" s="61">
        <f t="shared" si="25"/>
        <v>2130.944</v>
      </c>
    </row>
    <row r="238" spans="1:9" ht="15.75" outlineLevel="5" x14ac:dyDescent="0.2">
      <c r="A238" s="26" t="s">
        <v>428</v>
      </c>
      <c r="B238" s="29">
        <v>951</v>
      </c>
      <c r="C238" s="30" t="s">
        <v>53</v>
      </c>
      <c r="D238" s="30" t="s">
        <v>316</v>
      </c>
      <c r="E238" s="30" t="s">
        <v>84</v>
      </c>
      <c r="F238" s="30"/>
      <c r="G238" s="58">
        <v>424.60597999999999</v>
      </c>
      <c r="H238" s="58">
        <v>1929.1790000000001</v>
      </c>
      <c r="I238" s="58">
        <v>2130.944</v>
      </c>
    </row>
    <row r="239" spans="1:9" ht="63" outlineLevel="5" x14ac:dyDescent="0.2">
      <c r="A239" s="31" t="s">
        <v>176</v>
      </c>
      <c r="B239" s="27">
        <v>951</v>
      </c>
      <c r="C239" s="28" t="s">
        <v>53</v>
      </c>
      <c r="D239" s="28" t="s">
        <v>317</v>
      </c>
      <c r="E239" s="28" t="s">
        <v>5</v>
      </c>
      <c r="F239" s="28"/>
      <c r="G239" s="59">
        <f>G240</f>
        <v>32775.39402</v>
      </c>
      <c r="H239" s="59">
        <f>H240</f>
        <v>23855.821</v>
      </c>
      <c r="I239" s="59">
        <f>I240</f>
        <v>26037.055999999997</v>
      </c>
    </row>
    <row r="240" spans="1:9" ht="19.5" customHeight="1" outlineLevel="6" x14ac:dyDescent="0.2">
      <c r="A240" s="26" t="s">
        <v>97</v>
      </c>
      <c r="B240" s="29">
        <v>951</v>
      </c>
      <c r="C240" s="30" t="s">
        <v>53</v>
      </c>
      <c r="D240" s="30" t="s">
        <v>317</v>
      </c>
      <c r="E240" s="30" t="s">
        <v>96</v>
      </c>
      <c r="F240" s="30"/>
      <c r="G240" s="58">
        <v>32775.39402</v>
      </c>
      <c r="H240" s="58">
        <v>23855.821</v>
      </c>
      <c r="I240" s="58">
        <v>26037.055999999997</v>
      </c>
    </row>
    <row r="241" spans="1:9" ht="15.75" outlineLevel="4" x14ac:dyDescent="0.2">
      <c r="A241" s="6" t="s">
        <v>31</v>
      </c>
      <c r="B241" s="17">
        <v>951</v>
      </c>
      <c r="C241" s="7" t="s">
        <v>11</v>
      </c>
      <c r="D241" s="7" t="s">
        <v>203</v>
      </c>
      <c r="E241" s="7" t="s">
        <v>5</v>
      </c>
      <c r="F241" s="7"/>
      <c r="G241" s="81">
        <f>G246+G242</f>
        <v>10260</v>
      </c>
      <c r="H241" s="81">
        <f t="shared" ref="H241:I241" si="26">H246+H242</f>
        <v>150</v>
      </c>
      <c r="I241" s="81">
        <f t="shared" si="26"/>
        <v>150</v>
      </c>
    </row>
    <row r="242" spans="1:9" ht="31.5" outlineLevel="4" x14ac:dyDescent="0.2">
      <c r="A242" s="43" t="s">
        <v>112</v>
      </c>
      <c r="B242" s="7">
        <v>951</v>
      </c>
      <c r="C242" s="7" t="s">
        <v>11</v>
      </c>
      <c r="D242" s="7" t="s">
        <v>296</v>
      </c>
      <c r="E242" s="7" t="s">
        <v>5</v>
      </c>
      <c r="F242" s="7"/>
      <c r="G242" s="81">
        <f>G243</f>
        <v>9600</v>
      </c>
      <c r="H242" s="81">
        <f t="shared" ref="H242:I244" si="27">H243</f>
        <v>0</v>
      </c>
      <c r="I242" s="81">
        <f t="shared" si="27"/>
        <v>0</v>
      </c>
    </row>
    <row r="243" spans="1:9" ht="47.25" outlineLevel="4" x14ac:dyDescent="0.2">
      <c r="A243" s="31" t="s">
        <v>510</v>
      </c>
      <c r="B243" s="28">
        <v>951</v>
      </c>
      <c r="C243" s="28" t="s">
        <v>11</v>
      </c>
      <c r="D243" s="28" t="s">
        <v>512</v>
      </c>
      <c r="E243" s="28" t="s">
        <v>5</v>
      </c>
      <c r="F243" s="28"/>
      <c r="G243" s="59">
        <f>G244</f>
        <v>9600</v>
      </c>
      <c r="H243" s="59">
        <f t="shared" si="27"/>
        <v>0</v>
      </c>
      <c r="I243" s="59">
        <f t="shared" si="27"/>
        <v>0</v>
      </c>
    </row>
    <row r="244" spans="1:9" ht="15.75" outlineLevel="4" x14ac:dyDescent="0.2">
      <c r="A244" s="3" t="s">
        <v>191</v>
      </c>
      <c r="B244" s="4">
        <v>951</v>
      </c>
      <c r="C244" s="4" t="s">
        <v>11</v>
      </c>
      <c r="D244" s="4" t="s">
        <v>512</v>
      </c>
      <c r="E244" s="4" t="s">
        <v>193</v>
      </c>
      <c r="F244" s="4"/>
      <c r="G244" s="61">
        <f>G245</f>
        <v>9600</v>
      </c>
      <c r="H244" s="61">
        <f t="shared" si="27"/>
        <v>0</v>
      </c>
      <c r="I244" s="61">
        <f t="shared" si="27"/>
        <v>0</v>
      </c>
    </row>
    <row r="245" spans="1:9" ht="63" outlineLevel="4" x14ac:dyDescent="0.2">
      <c r="A245" s="26" t="s">
        <v>511</v>
      </c>
      <c r="B245" s="74">
        <v>951</v>
      </c>
      <c r="C245" s="74" t="s">
        <v>11</v>
      </c>
      <c r="D245" s="74" t="s">
        <v>512</v>
      </c>
      <c r="E245" s="74" t="s">
        <v>513</v>
      </c>
      <c r="F245" s="74"/>
      <c r="G245" s="98">
        <v>9600</v>
      </c>
      <c r="H245" s="98">
        <v>0</v>
      </c>
      <c r="I245" s="98">
        <v>0</v>
      </c>
    </row>
    <row r="246" spans="1:9" ht="15.75" outlineLevel="5" x14ac:dyDescent="0.2">
      <c r="A246" s="11" t="s">
        <v>121</v>
      </c>
      <c r="B246" s="17">
        <v>951</v>
      </c>
      <c r="C246" s="7" t="s">
        <v>11</v>
      </c>
      <c r="D246" s="7" t="s">
        <v>203</v>
      </c>
      <c r="E246" s="7" t="s">
        <v>5</v>
      </c>
      <c r="F246" s="7"/>
      <c r="G246" s="57">
        <f>G253+G247+G250</f>
        <v>660</v>
      </c>
      <c r="H246" s="57">
        <f>H253+H247+H250</f>
        <v>150</v>
      </c>
      <c r="I246" s="57">
        <f>I253+I247+I250</f>
        <v>150</v>
      </c>
    </row>
    <row r="247" spans="1:9" ht="31.5" outlineLevel="5" x14ac:dyDescent="0.2">
      <c r="A247" s="31" t="s">
        <v>182</v>
      </c>
      <c r="B247" s="27">
        <v>951</v>
      </c>
      <c r="C247" s="28" t="s">
        <v>11</v>
      </c>
      <c r="D247" s="28" t="s">
        <v>213</v>
      </c>
      <c r="E247" s="28" t="s">
        <v>5</v>
      </c>
      <c r="F247" s="28"/>
      <c r="G247" s="59">
        <f t="shared" ref="G247:I248" si="28">G248</f>
        <v>60</v>
      </c>
      <c r="H247" s="59">
        <f t="shared" si="28"/>
        <v>50</v>
      </c>
      <c r="I247" s="59">
        <f t="shared" si="28"/>
        <v>50</v>
      </c>
    </row>
    <row r="248" spans="1:9" ht="31.5" outlineLevel="5" x14ac:dyDescent="0.2">
      <c r="A248" s="3" t="s">
        <v>426</v>
      </c>
      <c r="B248" s="19">
        <v>951</v>
      </c>
      <c r="C248" s="4" t="s">
        <v>11</v>
      </c>
      <c r="D248" s="4" t="s">
        <v>318</v>
      </c>
      <c r="E248" s="4" t="s">
        <v>83</v>
      </c>
      <c r="F248" s="4"/>
      <c r="G248" s="61">
        <f t="shared" si="28"/>
        <v>60</v>
      </c>
      <c r="H248" s="61">
        <f t="shared" si="28"/>
        <v>50</v>
      </c>
      <c r="I248" s="61">
        <f t="shared" si="28"/>
        <v>50</v>
      </c>
    </row>
    <row r="249" spans="1:9" ht="15.75" outlineLevel="5" x14ac:dyDescent="0.2">
      <c r="A249" s="26" t="s">
        <v>428</v>
      </c>
      <c r="B249" s="29">
        <v>951</v>
      </c>
      <c r="C249" s="30" t="s">
        <v>11</v>
      </c>
      <c r="D249" s="30" t="s">
        <v>318</v>
      </c>
      <c r="E249" s="30" t="s">
        <v>84</v>
      </c>
      <c r="F249" s="30"/>
      <c r="G249" s="58">
        <v>60</v>
      </c>
      <c r="H249" s="58">
        <v>50</v>
      </c>
      <c r="I249" s="58">
        <v>50</v>
      </c>
    </row>
    <row r="250" spans="1:9" ht="31.5" outlineLevel="5" x14ac:dyDescent="0.2">
      <c r="A250" s="31" t="s">
        <v>459</v>
      </c>
      <c r="B250" s="27">
        <v>951</v>
      </c>
      <c r="C250" s="28" t="s">
        <v>11</v>
      </c>
      <c r="D250" s="28" t="s">
        <v>460</v>
      </c>
      <c r="E250" s="28" t="s">
        <v>5</v>
      </c>
      <c r="F250" s="30"/>
      <c r="G250" s="59">
        <f t="shared" ref="G250:I251" si="29">G251</f>
        <v>0</v>
      </c>
      <c r="H250" s="59">
        <f t="shared" si="29"/>
        <v>50</v>
      </c>
      <c r="I250" s="59">
        <f t="shared" si="29"/>
        <v>50</v>
      </c>
    </row>
    <row r="251" spans="1:9" ht="31.5" outlineLevel="5" x14ac:dyDescent="0.2">
      <c r="A251" s="3" t="s">
        <v>426</v>
      </c>
      <c r="B251" s="19">
        <v>951</v>
      </c>
      <c r="C251" s="4" t="s">
        <v>11</v>
      </c>
      <c r="D251" s="4" t="s">
        <v>461</v>
      </c>
      <c r="E251" s="4" t="s">
        <v>83</v>
      </c>
      <c r="F251" s="30"/>
      <c r="G251" s="61">
        <f t="shared" si="29"/>
        <v>0</v>
      </c>
      <c r="H251" s="61">
        <f t="shared" si="29"/>
        <v>50</v>
      </c>
      <c r="I251" s="61">
        <f t="shared" si="29"/>
        <v>50</v>
      </c>
    </row>
    <row r="252" spans="1:9" ht="15.75" outlineLevel="5" x14ac:dyDescent="0.2">
      <c r="A252" s="35" t="s">
        <v>428</v>
      </c>
      <c r="B252" s="29">
        <v>951</v>
      </c>
      <c r="C252" s="30" t="s">
        <v>11</v>
      </c>
      <c r="D252" s="30" t="s">
        <v>461</v>
      </c>
      <c r="E252" s="30" t="s">
        <v>84</v>
      </c>
      <c r="F252" s="30"/>
      <c r="G252" s="58">
        <v>0</v>
      </c>
      <c r="H252" s="58">
        <v>50</v>
      </c>
      <c r="I252" s="58">
        <v>50</v>
      </c>
    </row>
    <row r="253" spans="1:9" ht="47.25" outlineLevel="6" x14ac:dyDescent="0.2">
      <c r="A253" s="31" t="s">
        <v>270</v>
      </c>
      <c r="B253" s="27">
        <v>951</v>
      </c>
      <c r="C253" s="28" t="s">
        <v>11</v>
      </c>
      <c r="D253" s="28" t="s">
        <v>262</v>
      </c>
      <c r="E253" s="28" t="s">
        <v>5</v>
      </c>
      <c r="F253" s="30"/>
      <c r="G253" s="59">
        <f t="shared" ref="G253:I254" si="30">G254</f>
        <v>600</v>
      </c>
      <c r="H253" s="59">
        <f t="shared" si="30"/>
        <v>50</v>
      </c>
      <c r="I253" s="59">
        <f t="shared" si="30"/>
        <v>50</v>
      </c>
    </row>
    <row r="254" spans="1:9" ht="31.5" outlineLevel="6" x14ac:dyDescent="0.2">
      <c r="A254" s="3" t="s">
        <v>426</v>
      </c>
      <c r="B254" s="19">
        <v>951</v>
      </c>
      <c r="C254" s="4" t="s">
        <v>11</v>
      </c>
      <c r="D254" s="4" t="s">
        <v>313</v>
      </c>
      <c r="E254" s="4" t="s">
        <v>83</v>
      </c>
      <c r="F254" s="30"/>
      <c r="G254" s="61">
        <f t="shared" si="30"/>
        <v>600</v>
      </c>
      <c r="H254" s="61">
        <f t="shared" si="30"/>
        <v>50</v>
      </c>
      <c r="I254" s="61">
        <f t="shared" si="30"/>
        <v>50</v>
      </c>
    </row>
    <row r="255" spans="1:9" ht="15.75" outlineLevel="6" x14ac:dyDescent="0.2">
      <c r="A255" s="35" t="s">
        <v>428</v>
      </c>
      <c r="B255" s="29">
        <v>951</v>
      </c>
      <c r="C255" s="30" t="s">
        <v>11</v>
      </c>
      <c r="D255" s="30" t="s">
        <v>313</v>
      </c>
      <c r="E255" s="30" t="s">
        <v>84</v>
      </c>
      <c r="F255" s="30"/>
      <c r="G255" s="58">
        <v>600</v>
      </c>
      <c r="H255" s="58">
        <v>50</v>
      </c>
      <c r="I255" s="58">
        <v>50</v>
      </c>
    </row>
    <row r="256" spans="1:9" ht="15.75" outlineLevel="3" x14ac:dyDescent="0.2">
      <c r="A256" s="39" t="s">
        <v>54</v>
      </c>
      <c r="B256" s="16">
        <v>951</v>
      </c>
      <c r="C256" s="20" t="s">
        <v>46</v>
      </c>
      <c r="D256" s="20" t="s">
        <v>203</v>
      </c>
      <c r="E256" s="20" t="s">
        <v>5</v>
      </c>
      <c r="F256" s="20"/>
      <c r="G256" s="83">
        <f>G300+G257+G269</f>
        <v>40206.017649999994</v>
      </c>
      <c r="H256" s="83">
        <f>H300+H257+H269</f>
        <v>1951.2378799999999</v>
      </c>
      <c r="I256" s="83">
        <f>I300+I257+I269</f>
        <v>1551.2873999999999</v>
      </c>
    </row>
    <row r="257" spans="1:9" ht="15.75" outlineLevel="3" x14ac:dyDescent="0.2">
      <c r="A257" s="25" t="s">
        <v>173</v>
      </c>
      <c r="B257" s="17">
        <v>951</v>
      </c>
      <c r="C257" s="7" t="s">
        <v>174</v>
      </c>
      <c r="D257" s="7" t="s">
        <v>203</v>
      </c>
      <c r="E257" s="7" t="s">
        <v>5</v>
      </c>
      <c r="F257" s="7"/>
      <c r="G257" s="81">
        <f>G258</f>
        <v>8264.386480000001</v>
      </c>
      <c r="H257" s="57">
        <f>H258</f>
        <v>500</v>
      </c>
      <c r="I257" s="57">
        <f>I258</f>
        <v>100</v>
      </c>
    </row>
    <row r="258" spans="1:9" ht="15.75" outlineLevel="5" x14ac:dyDescent="0.2">
      <c r="A258" s="11" t="s">
        <v>121</v>
      </c>
      <c r="B258" s="17">
        <v>951</v>
      </c>
      <c r="C258" s="9" t="s">
        <v>174</v>
      </c>
      <c r="D258" s="9" t="s">
        <v>203</v>
      </c>
      <c r="E258" s="9" t="s">
        <v>5</v>
      </c>
      <c r="F258" s="9"/>
      <c r="G258" s="10">
        <f>G259</f>
        <v>8264.386480000001</v>
      </c>
      <c r="H258" s="10">
        <f t="shared" ref="H258:I260" si="31">H259</f>
        <v>500</v>
      </c>
      <c r="I258" s="10">
        <f t="shared" si="31"/>
        <v>100</v>
      </c>
    </row>
    <row r="259" spans="1:9" ht="31.5" outlineLevel="5" x14ac:dyDescent="0.2">
      <c r="A259" s="45" t="s">
        <v>271</v>
      </c>
      <c r="B259" s="27">
        <v>951</v>
      </c>
      <c r="C259" s="38" t="s">
        <v>174</v>
      </c>
      <c r="D259" s="38" t="s">
        <v>263</v>
      </c>
      <c r="E259" s="38" t="s">
        <v>5</v>
      </c>
      <c r="F259" s="38"/>
      <c r="G259" s="111">
        <f>G260+G265</f>
        <v>8264.386480000001</v>
      </c>
      <c r="H259" s="47">
        <f t="shared" si="31"/>
        <v>500</v>
      </c>
      <c r="I259" s="47">
        <f t="shared" si="31"/>
        <v>100</v>
      </c>
    </row>
    <row r="260" spans="1:9" ht="29.25" customHeight="1" outlineLevel="5" x14ac:dyDescent="0.2">
      <c r="A260" s="3" t="s">
        <v>264</v>
      </c>
      <c r="B260" s="19">
        <v>951</v>
      </c>
      <c r="C260" s="4" t="s">
        <v>174</v>
      </c>
      <c r="D260" s="4" t="s">
        <v>319</v>
      </c>
      <c r="E260" s="4" t="s">
        <v>5</v>
      </c>
      <c r="F260" s="9"/>
      <c r="G260" s="5">
        <f>G261</f>
        <v>5865.0958700000001</v>
      </c>
      <c r="H260" s="5">
        <f t="shared" si="31"/>
        <v>500</v>
      </c>
      <c r="I260" s="5">
        <f t="shared" si="31"/>
        <v>100</v>
      </c>
    </row>
    <row r="261" spans="1:9" ht="21" customHeight="1" outlineLevel="5" x14ac:dyDescent="0.2">
      <c r="A261" s="26" t="s">
        <v>426</v>
      </c>
      <c r="B261" s="29">
        <v>951</v>
      </c>
      <c r="C261" s="30" t="s">
        <v>174</v>
      </c>
      <c r="D261" s="30" t="s">
        <v>319</v>
      </c>
      <c r="E261" s="30" t="s">
        <v>83</v>
      </c>
      <c r="F261" s="9"/>
      <c r="G261" s="34">
        <f>G263+G264+G262</f>
        <v>5865.0958700000001</v>
      </c>
      <c r="H261" s="34">
        <f t="shared" ref="H261:I261" si="32">H263+H264+H262</f>
        <v>500</v>
      </c>
      <c r="I261" s="34">
        <f t="shared" si="32"/>
        <v>100</v>
      </c>
    </row>
    <row r="262" spans="1:9" ht="21" customHeight="1" outlineLevel="5" x14ac:dyDescent="0.2">
      <c r="A262" s="26" t="s">
        <v>427</v>
      </c>
      <c r="B262" s="29">
        <v>951</v>
      </c>
      <c r="C262" s="30" t="s">
        <v>174</v>
      </c>
      <c r="D262" s="30" t="s">
        <v>319</v>
      </c>
      <c r="E262" s="30" t="s">
        <v>253</v>
      </c>
      <c r="F262" s="9"/>
      <c r="G262" s="34">
        <v>140</v>
      </c>
      <c r="H262" s="34"/>
      <c r="I262" s="34"/>
    </row>
    <row r="263" spans="1:9" ht="18" customHeight="1" outlineLevel="5" x14ac:dyDescent="0.2">
      <c r="A263" s="26" t="s">
        <v>428</v>
      </c>
      <c r="B263" s="29">
        <v>951</v>
      </c>
      <c r="C263" s="30" t="s">
        <v>174</v>
      </c>
      <c r="D263" s="30" t="s">
        <v>319</v>
      </c>
      <c r="E263" s="30" t="s">
        <v>84</v>
      </c>
      <c r="F263" s="9"/>
      <c r="G263" s="34">
        <v>4233.8230000000003</v>
      </c>
      <c r="H263" s="34">
        <v>350</v>
      </c>
      <c r="I263" s="34">
        <v>100</v>
      </c>
    </row>
    <row r="264" spans="1:9" ht="15.75" outlineLevel="5" x14ac:dyDescent="0.2">
      <c r="A264" s="26" t="s">
        <v>371</v>
      </c>
      <c r="B264" s="29">
        <v>951</v>
      </c>
      <c r="C264" s="30" t="s">
        <v>174</v>
      </c>
      <c r="D264" s="30" t="s">
        <v>319</v>
      </c>
      <c r="E264" s="30" t="s">
        <v>372</v>
      </c>
      <c r="F264" s="9"/>
      <c r="G264" s="34">
        <v>1491.27287</v>
      </c>
      <c r="H264" s="34">
        <v>150</v>
      </c>
      <c r="I264" s="34">
        <v>0</v>
      </c>
    </row>
    <row r="265" spans="1:9" ht="63" outlineLevel="5" x14ac:dyDescent="0.2">
      <c r="A265" s="3" t="s">
        <v>499</v>
      </c>
      <c r="B265" s="19">
        <v>951</v>
      </c>
      <c r="C265" s="4" t="s">
        <v>174</v>
      </c>
      <c r="D265" s="4" t="s">
        <v>500</v>
      </c>
      <c r="E265" s="4" t="s">
        <v>5</v>
      </c>
      <c r="F265" s="9"/>
      <c r="G265" s="5">
        <f t="shared" ref="G265:I265" si="33">G266</f>
        <v>2399.29061</v>
      </c>
      <c r="H265" s="5">
        <f t="shared" si="33"/>
        <v>0</v>
      </c>
      <c r="I265" s="5">
        <f t="shared" si="33"/>
        <v>0</v>
      </c>
    </row>
    <row r="266" spans="1:9" ht="31.5" outlineLevel="5" x14ac:dyDescent="0.2">
      <c r="A266" s="26" t="s">
        <v>426</v>
      </c>
      <c r="B266" s="29">
        <v>951</v>
      </c>
      <c r="C266" s="30" t="s">
        <v>174</v>
      </c>
      <c r="D266" s="30" t="s">
        <v>500</v>
      </c>
      <c r="E266" s="30" t="s">
        <v>83</v>
      </c>
      <c r="F266" s="9"/>
      <c r="G266" s="34">
        <f>G267+G268</f>
        <v>2399.29061</v>
      </c>
      <c r="H266" s="34">
        <f t="shared" ref="H266:I266" si="34">H267+H268</f>
        <v>0</v>
      </c>
      <c r="I266" s="34">
        <f t="shared" si="34"/>
        <v>0</v>
      </c>
    </row>
    <row r="267" spans="1:9" ht="31.5" outlineLevel="5" x14ac:dyDescent="0.2">
      <c r="A267" s="26" t="s">
        <v>427</v>
      </c>
      <c r="B267" s="29">
        <v>951</v>
      </c>
      <c r="C267" s="30" t="s">
        <v>174</v>
      </c>
      <c r="D267" s="30" t="s">
        <v>500</v>
      </c>
      <c r="E267" s="30" t="s">
        <v>253</v>
      </c>
      <c r="F267" s="9"/>
      <c r="G267" s="34">
        <v>1311.1726799999999</v>
      </c>
      <c r="H267" s="34">
        <v>0</v>
      </c>
      <c r="I267" s="34">
        <v>0</v>
      </c>
    </row>
    <row r="268" spans="1:9" ht="15.75" outlineLevel="5" x14ac:dyDescent="0.2">
      <c r="A268" s="26" t="s">
        <v>428</v>
      </c>
      <c r="B268" s="29">
        <v>951</v>
      </c>
      <c r="C268" s="30" t="s">
        <v>174</v>
      </c>
      <c r="D268" s="30" t="s">
        <v>500</v>
      </c>
      <c r="E268" s="30" t="s">
        <v>84</v>
      </c>
      <c r="F268" s="9"/>
      <c r="G268" s="34">
        <v>1088.1179299999999</v>
      </c>
      <c r="H268" s="34">
        <v>0</v>
      </c>
      <c r="I268" s="34">
        <v>0</v>
      </c>
    </row>
    <row r="269" spans="1:9" ht="15.75" outlineLevel="5" x14ac:dyDescent="0.2">
      <c r="A269" s="25" t="s">
        <v>195</v>
      </c>
      <c r="B269" s="17">
        <v>951</v>
      </c>
      <c r="C269" s="7" t="s">
        <v>196</v>
      </c>
      <c r="D269" s="7" t="s">
        <v>203</v>
      </c>
      <c r="E269" s="7" t="s">
        <v>5</v>
      </c>
      <c r="F269" s="30"/>
      <c r="G269" s="57">
        <f>G274+G270</f>
        <v>30740.433839999998</v>
      </c>
      <c r="H269" s="57">
        <f t="shared" ref="H269:I269" si="35">H274+H270</f>
        <v>250</v>
      </c>
      <c r="I269" s="57">
        <f t="shared" si="35"/>
        <v>250</v>
      </c>
    </row>
    <row r="270" spans="1:9" ht="31.5" outlineLevel="5" x14ac:dyDescent="0.2">
      <c r="A270" s="43" t="s">
        <v>112</v>
      </c>
      <c r="B270" s="7">
        <v>951</v>
      </c>
      <c r="C270" s="7" t="s">
        <v>196</v>
      </c>
      <c r="D270" s="7" t="s">
        <v>296</v>
      </c>
      <c r="E270" s="7" t="s">
        <v>5</v>
      </c>
      <c r="F270" s="7"/>
      <c r="G270" s="81">
        <f>G271</f>
        <v>291</v>
      </c>
      <c r="H270" s="81">
        <f t="shared" ref="H270:I272" si="36">H271</f>
        <v>0</v>
      </c>
      <c r="I270" s="81">
        <f t="shared" si="36"/>
        <v>0</v>
      </c>
    </row>
    <row r="271" spans="1:9" ht="47.25" outlineLevel="5" x14ac:dyDescent="0.2">
      <c r="A271" s="31" t="s">
        <v>510</v>
      </c>
      <c r="B271" s="28">
        <v>951</v>
      </c>
      <c r="C271" s="28" t="s">
        <v>196</v>
      </c>
      <c r="D271" s="28" t="s">
        <v>512</v>
      </c>
      <c r="E271" s="28" t="s">
        <v>5</v>
      </c>
      <c r="F271" s="28"/>
      <c r="G271" s="59">
        <f>G272</f>
        <v>291</v>
      </c>
      <c r="H271" s="59">
        <f t="shared" si="36"/>
        <v>0</v>
      </c>
      <c r="I271" s="59">
        <f t="shared" si="36"/>
        <v>0</v>
      </c>
    </row>
    <row r="272" spans="1:9" ht="31.5" outlineLevel="5" x14ac:dyDescent="0.2">
      <c r="A272" s="3" t="s">
        <v>426</v>
      </c>
      <c r="B272" s="4">
        <v>951</v>
      </c>
      <c r="C272" s="4" t="s">
        <v>196</v>
      </c>
      <c r="D272" s="4" t="s">
        <v>512</v>
      </c>
      <c r="E272" s="4" t="s">
        <v>83</v>
      </c>
      <c r="F272" s="4"/>
      <c r="G272" s="61">
        <f>G273</f>
        <v>291</v>
      </c>
      <c r="H272" s="61">
        <f t="shared" si="36"/>
        <v>0</v>
      </c>
      <c r="I272" s="61">
        <f t="shared" si="36"/>
        <v>0</v>
      </c>
    </row>
    <row r="273" spans="1:9" ht="15.75" outlineLevel="5" x14ac:dyDescent="0.2">
      <c r="A273" s="26" t="s">
        <v>428</v>
      </c>
      <c r="B273" s="74">
        <v>951</v>
      </c>
      <c r="C273" s="74" t="s">
        <v>196</v>
      </c>
      <c r="D273" s="74" t="s">
        <v>512</v>
      </c>
      <c r="E273" s="74" t="s">
        <v>84</v>
      </c>
      <c r="F273" s="74"/>
      <c r="G273" s="98">
        <v>291</v>
      </c>
      <c r="H273" s="98">
        <v>0</v>
      </c>
      <c r="I273" s="98">
        <v>0</v>
      </c>
    </row>
    <row r="274" spans="1:9" ht="15.75" outlineLevel="5" x14ac:dyDescent="0.2">
      <c r="A274" s="11" t="s">
        <v>125</v>
      </c>
      <c r="B274" s="17">
        <v>951</v>
      </c>
      <c r="C274" s="7" t="s">
        <v>196</v>
      </c>
      <c r="D274" s="7" t="s">
        <v>203</v>
      </c>
      <c r="E274" s="7" t="s">
        <v>5</v>
      </c>
      <c r="F274" s="30"/>
      <c r="G274" s="81">
        <f>G275+G297</f>
        <v>30449.433839999998</v>
      </c>
      <c r="H274" s="81">
        <f>H275+H297</f>
        <v>250</v>
      </c>
      <c r="I274" s="81">
        <f>I275+I297</f>
        <v>250</v>
      </c>
    </row>
    <row r="275" spans="1:9" ht="31.5" outlineLevel="5" x14ac:dyDescent="0.2">
      <c r="A275" s="31" t="s">
        <v>183</v>
      </c>
      <c r="B275" s="27">
        <v>951</v>
      </c>
      <c r="C275" s="28" t="s">
        <v>196</v>
      </c>
      <c r="D275" s="28" t="s">
        <v>214</v>
      </c>
      <c r="E275" s="28" t="s">
        <v>5</v>
      </c>
      <c r="F275" s="28"/>
      <c r="G275" s="59">
        <f>G279+G291+G294+G284+G288+G276</f>
        <v>30249.433839999998</v>
      </c>
      <c r="H275" s="59">
        <f t="shared" ref="H275:I275" si="37">H279+H291+H294+H284+H288+H276</f>
        <v>200</v>
      </c>
      <c r="I275" s="59">
        <f t="shared" si="37"/>
        <v>200</v>
      </c>
    </row>
    <row r="276" spans="1:9" ht="47.25" outlineLevel="5" x14ac:dyDescent="0.2">
      <c r="A276" s="3" t="s">
        <v>514</v>
      </c>
      <c r="B276" s="4">
        <v>951</v>
      </c>
      <c r="C276" s="4" t="s">
        <v>196</v>
      </c>
      <c r="D276" s="4" t="s">
        <v>515</v>
      </c>
      <c r="E276" s="4" t="s">
        <v>5</v>
      </c>
      <c r="F276" s="4"/>
      <c r="G276" s="94">
        <f>G277</f>
        <v>4446.1000000000004</v>
      </c>
      <c r="H276" s="94">
        <f>H277</f>
        <v>0</v>
      </c>
      <c r="I276" s="94">
        <f>I277</f>
        <v>0</v>
      </c>
    </row>
    <row r="277" spans="1:9" ht="31.5" outlineLevel="5" x14ac:dyDescent="0.2">
      <c r="A277" s="26" t="s">
        <v>426</v>
      </c>
      <c r="B277" s="30">
        <v>951</v>
      </c>
      <c r="C277" s="30" t="s">
        <v>196</v>
      </c>
      <c r="D277" s="74" t="s">
        <v>515</v>
      </c>
      <c r="E277" s="30" t="s">
        <v>83</v>
      </c>
      <c r="F277" s="30"/>
      <c r="G277" s="58">
        <f>G278</f>
        <v>4446.1000000000004</v>
      </c>
      <c r="H277" s="58">
        <f t="shared" ref="H277:I277" si="38">H278</f>
        <v>0</v>
      </c>
      <c r="I277" s="58">
        <f t="shared" si="38"/>
        <v>0</v>
      </c>
    </row>
    <row r="278" spans="1:9" ht="31.5" outlineLevel="5" x14ac:dyDescent="0.2">
      <c r="A278" s="26" t="s">
        <v>427</v>
      </c>
      <c r="B278" s="30">
        <v>951</v>
      </c>
      <c r="C278" s="30" t="s">
        <v>196</v>
      </c>
      <c r="D278" s="74" t="s">
        <v>515</v>
      </c>
      <c r="E278" s="30" t="s">
        <v>253</v>
      </c>
      <c r="F278" s="30"/>
      <c r="G278" s="58">
        <v>4446.1000000000004</v>
      </c>
      <c r="H278" s="58">
        <v>0</v>
      </c>
      <c r="I278" s="58">
        <v>0</v>
      </c>
    </row>
    <row r="279" spans="1:9" ht="47.25" outlineLevel="5" x14ac:dyDescent="0.2">
      <c r="A279" s="3" t="s">
        <v>172</v>
      </c>
      <c r="B279" s="19">
        <v>951</v>
      </c>
      <c r="C279" s="4" t="s">
        <v>196</v>
      </c>
      <c r="D279" s="4" t="s">
        <v>320</v>
      </c>
      <c r="E279" s="4" t="s">
        <v>5</v>
      </c>
      <c r="F279" s="4"/>
      <c r="G279" s="94">
        <f>G280</f>
        <v>18663.07</v>
      </c>
      <c r="H279" s="94">
        <f t="shared" ref="H279:I279" si="39">H280</f>
        <v>200</v>
      </c>
      <c r="I279" s="94">
        <f t="shared" si="39"/>
        <v>200</v>
      </c>
    </row>
    <row r="280" spans="1:9" ht="19.5" customHeight="1" outlineLevel="5" x14ac:dyDescent="0.2">
      <c r="A280" s="26" t="s">
        <v>426</v>
      </c>
      <c r="B280" s="29">
        <v>951</v>
      </c>
      <c r="C280" s="30" t="s">
        <v>196</v>
      </c>
      <c r="D280" s="30" t="s">
        <v>320</v>
      </c>
      <c r="E280" s="30" t="s">
        <v>83</v>
      </c>
      <c r="F280" s="30"/>
      <c r="G280" s="58">
        <f>G282+G281+G283</f>
        <v>18663.07</v>
      </c>
      <c r="H280" s="58">
        <f>H282+H281+H283</f>
        <v>200</v>
      </c>
      <c r="I280" s="58">
        <f>I282+I281+I283</f>
        <v>200</v>
      </c>
    </row>
    <row r="281" spans="1:9" ht="31.5" outlineLevel="5" x14ac:dyDescent="0.2">
      <c r="A281" s="26" t="s">
        <v>427</v>
      </c>
      <c r="B281" s="29">
        <v>951</v>
      </c>
      <c r="C281" s="30" t="s">
        <v>196</v>
      </c>
      <c r="D281" s="30" t="s">
        <v>320</v>
      </c>
      <c r="E281" s="30" t="s">
        <v>253</v>
      </c>
      <c r="F281" s="30"/>
      <c r="G281" s="58">
        <v>17800</v>
      </c>
      <c r="H281" s="58">
        <v>100</v>
      </c>
      <c r="I281" s="58">
        <v>100</v>
      </c>
    </row>
    <row r="282" spans="1:9" ht="15.75" outlineLevel="5" x14ac:dyDescent="0.2">
      <c r="A282" s="26" t="s">
        <v>428</v>
      </c>
      <c r="B282" s="29">
        <v>951</v>
      </c>
      <c r="C282" s="30" t="s">
        <v>196</v>
      </c>
      <c r="D282" s="30" t="s">
        <v>320</v>
      </c>
      <c r="E282" s="30" t="s">
        <v>84</v>
      </c>
      <c r="F282" s="30"/>
      <c r="G282" s="58">
        <v>863.07</v>
      </c>
      <c r="H282" s="58">
        <v>100</v>
      </c>
      <c r="I282" s="58">
        <v>100</v>
      </c>
    </row>
    <row r="283" spans="1:9" ht="15.75" outlineLevel="5" x14ac:dyDescent="0.2">
      <c r="A283" s="26" t="s">
        <v>371</v>
      </c>
      <c r="B283" s="29">
        <v>951</v>
      </c>
      <c r="C283" s="30" t="s">
        <v>196</v>
      </c>
      <c r="D283" s="30" t="s">
        <v>320</v>
      </c>
      <c r="E283" s="30" t="s">
        <v>372</v>
      </c>
      <c r="F283" s="30"/>
      <c r="G283" s="58">
        <v>0</v>
      </c>
      <c r="H283" s="58">
        <v>0</v>
      </c>
      <c r="I283" s="58">
        <v>0</v>
      </c>
    </row>
    <row r="284" spans="1:9" ht="47.25" outlineLevel="5" x14ac:dyDescent="0.2">
      <c r="A284" s="3" t="s">
        <v>343</v>
      </c>
      <c r="B284" s="19">
        <v>951</v>
      </c>
      <c r="C284" s="4" t="s">
        <v>196</v>
      </c>
      <c r="D284" s="4" t="s">
        <v>344</v>
      </c>
      <c r="E284" s="4" t="s">
        <v>5</v>
      </c>
      <c r="F284" s="4"/>
      <c r="G284" s="94">
        <f>G285</f>
        <v>1935.9992299999999</v>
      </c>
      <c r="H284" s="94">
        <f>H285</f>
        <v>0</v>
      </c>
      <c r="I284" s="94">
        <f>I285</f>
        <v>0</v>
      </c>
    </row>
    <row r="285" spans="1:9" ht="31.5" outlineLevel="5" x14ac:dyDescent="0.2">
      <c r="A285" s="26" t="s">
        <v>426</v>
      </c>
      <c r="B285" s="29">
        <v>951</v>
      </c>
      <c r="C285" s="30" t="s">
        <v>196</v>
      </c>
      <c r="D285" s="30" t="s">
        <v>344</v>
      </c>
      <c r="E285" s="30" t="s">
        <v>83</v>
      </c>
      <c r="F285" s="30"/>
      <c r="G285" s="58">
        <f>G287+G286</f>
        <v>1935.9992299999999</v>
      </c>
      <c r="H285" s="58">
        <f>H287+H286</f>
        <v>0</v>
      </c>
      <c r="I285" s="58">
        <f>I287+I286</f>
        <v>0</v>
      </c>
    </row>
    <row r="286" spans="1:9" ht="31.5" outlineLevel="5" x14ac:dyDescent="0.2">
      <c r="A286" s="26" t="s">
        <v>427</v>
      </c>
      <c r="B286" s="29">
        <v>951</v>
      </c>
      <c r="C286" s="30" t="s">
        <v>196</v>
      </c>
      <c r="D286" s="30" t="s">
        <v>344</v>
      </c>
      <c r="E286" s="30" t="s">
        <v>253</v>
      </c>
      <c r="F286" s="30"/>
      <c r="G286" s="58">
        <v>0</v>
      </c>
      <c r="H286" s="58">
        <v>0</v>
      </c>
      <c r="I286" s="58">
        <v>0</v>
      </c>
    </row>
    <row r="287" spans="1:9" ht="15.75" outlineLevel="5" x14ac:dyDescent="0.2">
      <c r="A287" s="26" t="s">
        <v>428</v>
      </c>
      <c r="B287" s="29">
        <v>951</v>
      </c>
      <c r="C287" s="30" t="s">
        <v>196</v>
      </c>
      <c r="D287" s="30" t="s">
        <v>344</v>
      </c>
      <c r="E287" s="30" t="s">
        <v>84</v>
      </c>
      <c r="F287" s="30"/>
      <c r="G287" s="58">
        <v>1935.9992299999999</v>
      </c>
      <c r="H287" s="58">
        <v>0</v>
      </c>
      <c r="I287" s="58">
        <v>0</v>
      </c>
    </row>
    <row r="288" spans="1:9" ht="47.25" outlineLevel="5" x14ac:dyDescent="0.2">
      <c r="A288" s="3" t="s">
        <v>457</v>
      </c>
      <c r="B288" s="19">
        <v>951</v>
      </c>
      <c r="C288" s="4" t="s">
        <v>196</v>
      </c>
      <c r="D288" s="4" t="s">
        <v>446</v>
      </c>
      <c r="E288" s="4" t="s">
        <v>5</v>
      </c>
      <c r="F288" s="4"/>
      <c r="G288" s="94">
        <f t="shared" ref="G288:I289" si="40">G289</f>
        <v>422.93</v>
      </c>
      <c r="H288" s="94">
        <f t="shared" si="40"/>
        <v>0</v>
      </c>
      <c r="I288" s="94">
        <f t="shared" si="40"/>
        <v>0</v>
      </c>
    </row>
    <row r="289" spans="1:9" ht="31.5" outlineLevel="5" x14ac:dyDescent="0.2">
      <c r="A289" s="68" t="s">
        <v>426</v>
      </c>
      <c r="B289" s="29">
        <v>951</v>
      </c>
      <c r="C289" s="30" t="s">
        <v>196</v>
      </c>
      <c r="D289" s="30" t="s">
        <v>446</v>
      </c>
      <c r="E289" s="30" t="s">
        <v>83</v>
      </c>
      <c r="F289" s="30"/>
      <c r="G289" s="58">
        <f t="shared" si="40"/>
        <v>422.93</v>
      </c>
      <c r="H289" s="58">
        <f t="shared" si="40"/>
        <v>0</v>
      </c>
      <c r="I289" s="58">
        <f t="shared" si="40"/>
        <v>0</v>
      </c>
    </row>
    <row r="290" spans="1:9" ht="15.75" outlineLevel="5" x14ac:dyDescent="0.2">
      <c r="A290" s="26" t="s">
        <v>428</v>
      </c>
      <c r="B290" s="29">
        <v>951</v>
      </c>
      <c r="C290" s="30" t="s">
        <v>196</v>
      </c>
      <c r="D290" s="30" t="s">
        <v>446</v>
      </c>
      <c r="E290" s="30" t="s">
        <v>84</v>
      </c>
      <c r="F290" s="30"/>
      <c r="G290" s="58">
        <v>422.93</v>
      </c>
      <c r="H290" s="58">
        <v>0</v>
      </c>
      <c r="I290" s="58">
        <v>0</v>
      </c>
    </row>
    <row r="291" spans="1:9" ht="31.5" outlineLevel="5" x14ac:dyDescent="0.2">
      <c r="A291" s="3" t="s">
        <v>278</v>
      </c>
      <c r="B291" s="19">
        <v>951</v>
      </c>
      <c r="C291" s="4" t="s">
        <v>196</v>
      </c>
      <c r="D291" s="4" t="s">
        <v>279</v>
      </c>
      <c r="E291" s="4" t="s">
        <v>5</v>
      </c>
      <c r="F291" s="4"/>
      <c r="G291" s="61">
        <f t="shared" ref="G291:I292" si="41">G292</f>
        <v>4367.3346099999999</v>
      </c>
      <c r="H291" s="61">
        <f t="shared" si="41"/>
        <v>0</v>
      </c>
      <c r="I291" s="61">
        <f t="shared" si="41"/>
        <v>0</v>
      </c>
    </row>
    <row r="292" spans="1:9" ht="31.5" outlineLevel="5" x14ac:dyDescent="0.2">
      <c r="A292" s="68" t="s">
        <v>426</v>
      </c>
      <c r="B292" s="29">
        <v>951</v>
      </c>
      <c r="C292" s="30" t="s">
        <v>196</v>
      </c>
      <c r="D292" s="30" t="s">
        <v>279</v>
      </c>
      <c r="E292" s="30" t="s">
        <v>83</v>
      </c>
      <c r="F292" s="30"/>
      <c r="G292" s="58">
        <f t="shared" si="41"/>
        <v>4367.3346099999999</v>
      </c>
      <c r="H292" s="58">
        <f t="shared" si="41"/>
        <v>0</v>
      </c>
      <c r="I292" s="58">
        <f t="shared" si="41"/>
        <v>0</v>
      </c>
    </row>
    <row r="293" spans="1:9" ht="15.75" outlineLevel="5" x14ac:dyDescent="0.2">
      <c r="A293" s="26" t="s">
        <v>428</v>
      </c>
      <c r="B293" s="29">
        <v>951</v>
      </c>
      <c r="C293" s="30" t="s">
        <v>196</v>
      </c>
      <c r="D293" s="30" t="s">
        <v>279</v>
      </c>
      <c r="E293" s="30" t="s">
        <v>84</v>
      </c>
      <c r="F293" s="30"/>
      <c r="G293" s="58">
        <v>4367.3346099999999</v>
      </c>
      <c r="H293" s="58">
        <v>0</v>
      </c>
      <c r="I293" s="58">
        <v>0</v>
      </c>
    </row>
    <row r="294" spans="1:9" ht="31.5" outlineLevel="5" x14ac:dyDescent="0.2">
      <c r="A294" s="3" t="s">
        <v>286</v>
      </c>
      <c r="B294" s="19">
        <v>951</v>
      </c>
      <c r="C294" s="4" t="s">
        <v>196</v>
      </c>
      <c r="D294" s="4" t="s">
        <v>287</v>
      </c>
      <c r="E294" s="4" t="s">
        <v>5</v>
      </c>
      <c r="F294" s="4"/>
      <c r="G294" s="94">
        <f t="shared" ref="G294:I295" si="42">G295</f>
        <v>414</v>
      </c>
      <c r="H294" s="61">
        <f t="shared" si="42"/>
        <v>0</v>
      </c>
      <c r="I294" s="61">
        <f t="shared" si="42"/>
        <v>0</v>
      </c>
    </row>
    <row r="295" spans="1:9" ht="31.5" outlineLevel="5" x14ac:dyDescent="0.2">
      <c r="A295" s="68" t="s">
        <v>426</v>
      </c>
      <c r="B295" s="29">
        <v>951</v>
      </c>
      <c r="C295" s="30" t="s">
        <v>196</v>
      </c>
      <c r="D295" s="30" t="s">
        <v>287</v>
      </c>
      <c r="E295" s="30" t="s">
        <v>83</v>
      </c>
      <c r="F295" s="30"/>
      <c r="G295" s="58">
        <f t="shared" si="42"/>
        <v>414</v>
      </c>
      <c r="H295" s="58">
        <f t="shared" si="42"/>
        <v>0</v>
      </c>
      <c r="I295" s="58">
        <f t="shared" si="42"/>
        <v>0</v>
      </c>
    </row>
    <row r="296" spans="1:9" ht="15.75" outlineLevel="5" x14ac:dyDescent="0.2">
      <c r="A296" s="26" t="s">
        <v>428</v>
      </c>
      <c r="B296" s="29">
        <v>951</v>
      </c>
      <c r="C296" s="30" t="s">
        <v>196</v>
      </c>
      <c r="D296" s="30" t="s">
        <v>287</v>
      </c>
      <c r="E296" s="30" t="s">
        <v>84</v>
      </c>
      <c r="F296" s="30"/>
      <c r="G296" s="58">
        <v>414</v>
      </c>
      <c r="H296" s="58">
        <v>0</v>
      </c>
      <c r="I296" s="58">
        <v>0</v>
      </c>
    </row>
    <row r="297" spans="1:9" ht="47.25" outlineLevel="5" x14ac:dyDescent="0.2">
      <c r="A297" s="31" t="s">
        <v>270</v>
      </c>
      <c r="B297" s="28">
        <v>951</v>
      </c>
      <c r="C297" s="28" t="s">
        <v>196</v>
      </c>
      <c r="D297" s="28" t="s">
        <v>262</v>
      </c>
      <c r="E297" s="28" t="s">
        <v>5</v>
      </c>
      <c r="F297" s="28"/>
      <c r="G297" s="59">
        <f t="shared" ref="G297:I298" si="43">G298</f>
        <v>200</v>
      </c>
      <c r="H297" s="59">
        <f t="shared" si="43"/>
        <v>50</v>
      </c>
      <c r="I297" s="59">
        <f t="shared" si="43"/>
        <v>50</v>
      </c>
    </row>
    <row r="298" spans="1:9" ht="31.5" outlineLevel="5" x14ac:dyDescent="0.2">
      <c r="A298" s="3" t="s">
        <v>426</v>
      </c>
      <c r="B298" s="4">
        <v>951</v>
      </c>
      <c r="C298" s="4" t="s">
        <v>196</v>
      </c>
      <c r="D298" s="4" t="s">
        <v>313</v>
      </c>
      <c r="E298" s="4" t="s">
        <v>83</v>
      </c>
      <c r="F298" s="4"/>
      <c r="G298" s="61">
        <f t="shared" si="43"/>
        <v>200</v>
      </c>
      <c r="H298" s="61">
        <f t="shared" si="43"/>
        <v>50</v>
      </c>
      <c r="I298" s="61">
        <f t="shared" si="43"/>
        <v>50</v>
      </c>
    </row>
    <row r="299" spans="1:9" ht="15.75" outlineLevel="5" x14ac:dyDescent="0.2">
      <c r="A299" s="26" t="s">
        <v>371</v>
      </c>
      <c r="B299" s="30">
        <v>951</v>
      </c>
      <c r="C299" s="30" t="s">
        <v>196</v>
      </c>
      <c r="D299" s="30" t="s">
        <v>313</v>
      </c>
      <c r="E299" s="30" t="s">
        <v>372</v>
      </c>
      <c r="F299" s="30"/>
      <c r="G299" s="58">
        <v>200</v>
      </c>
      <c r="H299" s="58">
        <v>50</v>
      </c>
      <c r="I299" s="58">
        <v>50</v>
      </c>
    </row>
    <row r="300" spans="1:9" ht="16.5" customHeight="1" outlineLevel="5" x14ac:dyDescent="0.2">
      <c r="A300" s="6" t="s">
        <v>32</v>
      </c>
      <c r="B300" s="17">
        <v>951</v>
      </c>
      <c r="C300" s="7" t="s">
        <v>12</v>
      </c>
      <c r="D300" s="7" t="s">
        <v>203</v>
      </c>
      <c r="E300" s="7" t="s">
        <v>5</v>
      </c>
      <c r="F300" s="7"/>
      <c r="G300" s="81">
        <f t="shared" ref="G300:I301" si="44">G301</f>
        <v>1201.19733</v>
      </c>
      <c r="H300" s="81">
        <f t="shared" si="44"/>
        <v>1201.2378799999999</v>
      </c>
      <c r="I300" s="81">
        <f t="shared" si="44"/>
        <v>1201.2873999999999</v>
      </c>
    </row>
    <row r="301" spans="1:9" ht="31.5" outlineLevel="5" x14ac:dyDescent="0.2">
      <c r="A301" s="43" t="s">
        <v>112</v>
      </c>
      <c r="B301" s="17">
        <v>951</v>
      </c>
      <c r="C301" s="7" t="s">
        <v>12</v>
      </c>
      <c r="D301" s="7" t="s">
        <v>204</v>
      </c>
      <c r="E301" s="7" t="s">
        <v>5</v>
      </c>
      <c r="F301" s="7"/>
      <c r="G301" s="57">
        <f t="shared" si="44"/>
        <v>1201.19733</v>
      </c>
      <c r="H301" s="57">
        <f t="shared" si="44"/>
        <v>1201.2378799999999</v>
      </c>
      <c r="I301" s="57">
        <f t="shared" si="44"/>
        <v>1201.2873999999999</v>
      </c>
    </row>
    <row r="302" spans="1:9" ht="31.5" outlineLevel="5" x14ac:dyDescent="0.2">
      <c r="A302" s="43" t="s">
        <v>113</v>
      </c>
      <c r="B302" s="17">
        <v>951</v>
      </c>
      <c r="C302" s="7" t="s">
        <v>12</v>
      </c>
      <c r="D302" s="7" t="s">
        <v>296</v>
      </c>
      <c r="E302" s="7" t="s">
        <v>5</v>
      </c>
      <c r="F302" s="7"/>
      <c r="G302" s="57">
        <f>G303+G309</f>
        <v>1201.19733</v>
      </c>
      <c r="H302" s="57">
        <f>H303+H309</f>
        <v>1201.2378799999999</v>
      </c>
      <c r="I302" s="57">
        <f>I303+I309</f>
        <v>1201.2873999999999</v>
      </c>
    </row>
    <row r="303" spans="1:9" ht="47.25" outlineLevel="5" x14ac:dyDescent="0.2">
      <c r="A303" s="45" t="s">
        <v>158</v>
      </c>
      <c r="B303" s="27">
        <v>951</v>
      </c>
      <c r="C303" s="28" t="s">
        <v>12</v>
      </c>
      <c r="D303" s="28" t="s">
        <v>321</v>
      </c>
      <c r="E303" s="28" t="s">
        <v>5</v>
      </c>
      <c r="F303" s="28"/>
      <c r="G303" s="78">
        <f>G304+G307</f>
        <v>1.19733</v>
      </c>
      <c r="H303" s="78">
        <f>H304+H307</f>
        <v>1.2378800000000001</v>
      </c>
      <c r="I303" s="78">
        <f>I304+I307</f>
        <v>1.2873999999999999</v>
      </c>
    </row>
    <row r="304" spans="1:9" ht="31.5" outlineLevel="5" x14ac:dyDescent="0.2">
      <c r="A304" s="3" t="s">
        <v>424</v>
      </c>
      <c r="B304" s="19">
        <v>951</v>
      </c>
      <c r="C304" s="4" t="s">
        <v>12</v>
      </c>
      <c r="D304" s="4" t="s">
        <v>321</v>
      </c>
      <c r="E304" s="4" t="s">
        <v>80</v>
      </c>
      <c r="F304" s="4"/>
      <c r="G304" s="61">
        <f>G305+G306</f>
        <v>0.98</v>
      </c>
      <c r="H304" s="61">
        <f>H305+H306</f>
        <v>0.98</v>
      </c>
      <c r="I304" s="61">
        <f>I305+I306</f>
        <v>0.98</v>
      </c>
    </row>
    <row r="305" spans="1:9" ht="19.5" customHeight="1" outlineLevel="5" x14ac:dyDescent="0.2">
      <c r="A305" s="26" t="s">
        <v>201</v>
      </c>
      <c r="B305" s="29">
        <v>951</v>
      </c>
      <c r="C305" s="30" t="s">
        <v>12</v>
      </c>
      <c r="D305" s="30" t="s">
        <v>321</v>
      </c>
      <c r="E305" s="30" t="s">
        <v>81</v>
      </c>
      <c r="F305" s="30"/>
      <c r="G305" s="58">
        <v>0.75</v>
      </c>
      <c r="H305" s="58">
        <v>0.75</v>
      </c>
      <c r="I305" s="58">
        <v>0.75</v>
      </c>
    </row>
    <row r="306" spans="1:9" ht="47.25" outlineLevel="5" x14ac:dyDescent="0.2">
      <c r="A306" s="26" t="s">
        <v>198</v>
      </c>
      <c r="B306" s="29">
        <v>951</v>
      </c>
      <c r="C306" s="30" t="s">
        <v>12</v>
      </c>
      <c r="D306" s="30" t="s">
        <v>321</v>
      </c>
      <c r="E306" s="30" t="s">
        <v>199</v>
      </c>
      <c r="F306" s="30"/>
      <c r="G306" s="58">
        <v>0.23</v>
      </c>
      <c r="H306" s="58">
        <v>0.23</v>
      </c>
      <c r="I306" s="58">
        <v>0.23</v>
      </c>
    </row>
    <row r="307" spans="1:9" ht="31.5" outlineLevel="5" x14ac:dyDescent="0.2">
      <c r="A307" s="3" t="s">
        <v>426</v>
      </c>
      <c r="B307" s="19">
        <v>951</v>
      </c>
      <c r="C307" s="4" t="s">
        <v>12</v>
      </c>
      <c r="D307" s="4" t="s">
        <v>321</v>
      </c>
      <c r="E307" s="4" t="s">
        <v>83</v>
      </c>
      <c r="F307" s="4"/>
      <c r="G307" s="61">
        <f>G308</f>
        <v>0.21733</v>
      </c>
      <c r="H307" s="61">
        <f>H308</f>
        <v>0.25788</v>
      </c>
      <c r="I307" s="61">
        <f>I308</f>
        <v>0.30740000000000001</v>
      </c>
    </row>
    <row r="308" spans="1:9" ht="15.75" outlineLevel="5" x14ac:dyDescent="0.2">
      <c r="A308" s="26" t="s">
        <v>428</v>
      </c>
      <c r="B308" s="29">
        <v>951</v>
      </c>
      <c r="C308" s="30" t="s">
        <v>12</v>
      </c>
      <c r="D308" s="30" t="s">
        <v>321</v>
      </c>
      <c r="E308" s="30" t="s">
        <v>84</v>
      </c>
      <c r="F308" s="30"/>
      <c r="G308" s="58">
        <v>0.21733</v>
      </c>
      <c r="H308" s="58">
        <v>0.25788</v>
      </c>
      <c r="I308" s="58">
        <v>0.30740000000000001</v>
      </c>
    </row>
    <row r="309" spans="1:9" ht="18.75" customHeight="1" outlineLevel="5" x14ac:dyDescent="0.2">
      <c r="A309" s="31" t="s">
        <v>175</v>
      </c>
      <c r="B309" s="27">
        <v>951</v>
      </c>
      <c r="C309" s="28" t="s">
        <v>12</v>
      </c>
      <c r="D309" s="28" t="s">
        <v>322</v>
      </c>
      <c r="E309" s="28" t="s">
        <v>5</v>
      </c>
      <c r="F309" s="28"/>
      <c r="G309" s="14">
        <f>G310+G312</f>
        <v>1200</v>
      </c>
      <c r="H309" s="14">
        <f>H310+H312</f>
        <v>1200</v>
      </c>
      <c r="I309" s="14">
        <f>I310+I312</f>
        <v>1200</v>
      </c>
    </row>
    <row r="310" spans="1:9" ht="18.75" customHeight="1" outlineLevel="5" x14ac:dyDescent="0.2">
      <c r="A310" s="3" t="s">
        <v>426</v>
      </c>
      <c r="B310" s="19">
        <v>951</v>
      </c>
      <c r="C310" s="4" t="s">
        <v>12</v>
      </c>
      <c r="D310" s="4" t="s">
        <v>322</v>
      </c>
      <c r="E310" s="4" t="s">
        <v>83</v>
      </c>
      <c r="F310" s="4"/>
      <c r="G310" s="5">
        <f>G311</f>
        <v>0</v>
      </c>
      <c r="H310" s="5">
        <f>H311</f>
        <v>1200</v>
      </c>
      <c r="I310" s="5">
        <f>I311</f>
        <v>1200</v>
      </c>
    </row>
    <row r="311" spans="1:9" ht="15.75" outlineLevel="5" x14ac:dyDescent="0.2">
      <c r="A311" s="26" t="s">
        <v>428</v>
      </c>
      <c r="B311" s="29">
        <v>951</v>
      </c>
      <c r="C311" s="30" t="s">
        <v>12</v>
      </c>
      <c r="D311" s="30" t="s">
        <v>322</v>
      </c>
      <c r="E311" s="30" t="s">
        <v>84</v>
      </c>
      <c r="F311" s="30"/>
      <c r="G311" s="84">
        <v>0</v>
      </c>
      <c r="H311" s="84">
        <v>1200</v>
      </c>
      <c r="I311" s="84">
        <v>1200</v>
      </c>
    </row>
    <row r="312" spans="1:9" ht="15.75" outlineLevel="5" x14ac:dyDescent="0.2">
      <c r="A312" s="3" t="s">
        <v>373</v>
      </c>
      <c r="B312" s="19">
        <v>951</v>
      </c>
      <c r="C312" s="4" t="s">
        <v>12</v>
      </c>
      <c r="D312" s="4" t="s">
        <v>322</v>
      </c>
      <c r="E312" s="4" t="s">
        <v>374</v>
      </c>
      <c r="F312" s="4"/>
      <c r="G312" s="5">
        <f>G313</f>
        <v>1200</v>
      </c>
      <c r="H312" s="5">
        <f>H313</f>
        <v>0</v>
      </c>
      <c r="I312" s="5">
        <f>I313</f>
        <v>0</v>
      </c>
    </row>
    <row r="313" spans="1:9" ht="15.75" outlineLevel="5" x14ac:dyDescent="0.2">
      <c r="A313" s="26" t="s">
        <v>97</v>
      </c>
      <c r="B313" s="29">
        <v>951</v>
      </c>
      <c r="C313" s="30" t="s">
        <v>12</v>
      </c>
      <c r="D313" s="30" t="s">
        <v>322</v>
      </c>
      <c r="E313" s="30" t="s">
        <v>96</v>
      </c>
      <c r="F313" s="30"/>
      <c r="G313" s="84">
        <v>1200</v>
      </c>
      <c r="H313" s="84">
        <v>0</v>
      </c>
      <c r="I313" s="84">
        <v>0</v>
      </c>
    </row>
    <row r="314" spans="1:9" ht="18.75" outlineLevel="5" x14ac:dyDescent="0.2">
      <c r="A314" s="39" t="s">
        <v>45</v>
      </c>
      <c r="B314" s="16">
        <v>951</v>
      </c>
      <c r="C314" s="12" t="s">
        <v>44</v>
      </c>
      <c r="D314" s="12" t="s">
        <v>203</v>
      </c>
      <c r="E314" s="12" t="s">
        <v>5</v>
      </c>
      <c r="F314" s="12"/>
      <c r="G314" s="56">
        <f>G315+G334+G339</f>
        <v>37453.679519999998</v>
      </c>
      <c r="H314" s="56">
        <f>H315+H334+H339</f>
        <v>32644.811999999998</v>
      </c>
      <c r="I314" s="56">
        <f>I315+I334+I339</f>
        <v>32262.828999999998</v>
      </c>
    </row>
    <row r="315" spans="1:9" ht="15.75" outlineLevel="5" x14ac:dyDescent="0.2">
      <c r="A315" s="48" t="s">
        <v>259</v>
      </c>
      <c r="B315" s="16">
        <v>951</v>
      </c>
      <c r="C315" s="20" t="s">
        <v>260</v>
      </c>
      <c r="D315" s="20" t="s">
        <v>203</v>
      </c>
      <c r="E315" s="20" t="s">
        <v>5</v>
      </c>
      <c r="F315" s="20"/>
      <c r="G315" s="83">
        <f>G316+G324+G330</f>
        <v>30110.479520000001</v>
      </c>
      <c r="H315" s="67">
        <f>H316+H324</f>
        <v>26000</v>
      </c>
      <c r="I315" s="67">
        <f>I316+I324</f>
        <v>25500</v>
      </c>
    </row>
    <row r="316" spans="1:9" ht="31.5" outlineLevel="4" x14ac:dyDescent="0.2">
      <c r="A316" s="25" t="s">
        <v>165</v>
      </c>
      <c r="B316" s="17">
        <v>951</v>
      </c>
      <c r="C316" s="7" t="s">
        <v>260</v>
      </c>
      <c r="D316" s="7" t="s">
        <v>215</v>
      </c>
      <c r="E316" s="7" t="s">
        <v>5</v>
      </c>
      <c r="F316" s="7"/>
      <c r="G316" s="69">
        <f>G317+G321</f>
        <v>28984.235520000002</v>
      </c>
      <c r="H316" s="69">
        <f>H317+H321</f>
        <v>24500</v>
      </c>
      <c r="I316" s="69">
        <f>I317+I321</f>
        <v>24000</v>
      </c>
    </row>
    <row r="317" spans="1:9" ht="33" customHeight="1" outlineLevel="5" x14ac:dyDescent="0.2">
      <c r="A317" s="45" t="s">
        <v>126</v>
      </c>
      <c r="B317" s="27">
        <v>951</v>
      </c>
      <c r="C317" s="28" t="s">
        <v>260</v>
      </c>
      <c r="D317" s="28" t="s">
        <v>216</v>
      </c>
      <c r="E317" s="28" t="s">
        <v>5</v>
      </c>
      <c r="F317" s="32"/>
      <c r="G317" s="71">
        <f>G318</f>
        <v>24595.746520000001</v>
      </c>
      <c r="H317" s="71">
        <f>H318</f>
        <v>24500</v>
      </c>
      <c r="I317" s="71">
        <f>I318</f>
        <v>24000</v>
      </c>
    </row>
    <row r="318" spans="1:9" ht="22.5" customHeight="1" outlineLevel="5" x14ac:dyDescent="0.2">
      <c r="A318" s="3" t="s">
        <v>99</v>
      </c>
      <c r="B318" s="19">
        <v>951</v>
      </c>
      <c r="C318" s="4" t="s">
        <v>260</v>
      </c>
      <c r="D318" s="4" t="s">
        <v>216</v>
      </c>
      <c r="E318" s="4" t="s">
        <v>5</v>
      </c>
      <c r="F318" s="23"/>
      <c r="G318" s="72">
        <f>G319+G320</f>
        <v>24595.746520000001</v>
      </c>
      <c r="H318" s="72">
        <f>H319+H320</f>
        <v>24500</v>
      </c>
      <c r="I318" s="72">
        <f>I319+I320</f>
        <v>24000</v>
      </c>
    </row>
    <row r="319" spans="1:9" ht="48.75" customHeight="1" outlineLevel="5" x14ac:dyDescent="0.2">
      <c r="A319" s="35" t="s">
        <v>434</v>
      </c>
      <c r="B319" s="29">
        <v>951</v>
      </c>
      <c r="C319" s="30" t="s">
        <v>260</v>
      </c>
      <c r="D319" s="30" t="s">
        <v>216</v>
      </c>
      <c r="E319" s="30" t="s">
        <v>78</v>
      </c>
      <c r="F319" s="33"/>
      <c r="G319" s="73">
        <v>24500</v>
      </c>
      <c r="H319" s="73">
        <v>24500</v>
      </c>
      <c r="I319" s="73">
        <v>24000</v>
      </c>
    </row>
    <row r="320" spans="1:9" ht="18.75" outlineLevel="5" x14ac:dyDescent="0.2">
      <c r="A320" s="35" t="s">
        <v>76</v>
      </c>
      <c r="B320" s="29">
        <v>951</v>
      </c>
      <c r="C320" s="30" t="s">
        <v>260</v>
      </c>
      <c r="D320" s="30" t="s">
        <v>244</v>
      </c>
      <c r="E320" s="30" t="s">
        <v>77</v>
      </c>
      <c r="F320" s="33"/>
      <c r="G320" s="73">
        <v>95.746520000000004</v>
      </c>
      <c r="H320" s="73">
        <v>0</v>
      </c>
      <c r="I320" s="73">
        <v>0</v>
      </c>
    </row>
    <row r="321" spans="1:9" ht="47.25" outlineLevel="5" x14ac:dyDescent="0.2">
      <c r="A321" s="45" t="s">
        <v>378</v>
      </c>
      <c r="B321" s="28">
        <v>951</v>
      </c>
      <c r="C321" s="28" t="s">
        <v>260</v>
      </c>
      <c r="D321" s="28" t="s">
        <v>379</v>
      </c>
      <c r="E321" s="28" t="s">
        <v>5</v>
      </c>
      <c r="F321" s="32"/>
      <c r="G321" s="71">
        <f t="shared" ref="G321:I322" si="45">G322</f>
        <v>4388.4889999999996</v>
      </c>
      <c r="H321" s="71">
        <f t="shared" si="45"/>
        <v>0</v>
      </c>
      <c r="I321" s="71">
        <f t="shared" si="45"/>
        <v>0</v>
      </c>
    </row>
    <row r="322" spans="1:9" ht="31.5" outlineLevel="5" x14ac:dyDescent="0.2">
      <c r="A322" s="3" t="s">
        <v>367</v>
      </c>
      <c r="B322" s="4">
        <v>951</v>
      </c>
      <c r="C322" s="4" t="s">
        <v>260</v>
      </c>
      <c r="D322" s="4" t="s">
        <v>379</v>
      </c>
      <c r="E322" s="4" t="s">
        <v>255</v>
      </c>
      <c r="F322" s="23"/>
      <c r="G322" s="72">
        <f t="shared" si="45"/>
        <v>4388.4889999999996</v>
      </c>
      <c r="H322" s="72">
        <f t="shared" si="45"/>
        <v>0</v>
      </c>
      <c r="I322" s="72">
        <f t="shared" si="45"/>
        <v>0</v>
      </c>
    </row>
    <row r="323" spans="1:9" ht="18.75" outlineLevel="5" x14ac:dyDescent="0.2">
      <c r="A323" s="35" t="s">
        <v>76</v>
      </c>
      <c r="B323" s="30">
        <v>951</v>
      </c>
      <c r="C323" s="30" t="s">
        <v>260</v>
      </c>
      <c r="D323" s="30" t="s">
        <v>379</v>
      </c>
      <c r="E323" s="30" t="s">
        <v>77</v>
      </c>
      <c r="F323" s="33"/>
      <c r="G323" s="73">
        <v>4388.4889999999996</v>
      </c>
      <c r="H323" s="73">
        <v>0</v>
      </c>
      <c r="I323" s="73">
        <v>0</v>
      </c>
    </row>
    <row r="324" spans="1:9" ht="15.75" outlineLevel="5" x14ac:dyDescent="0.2">
      <c r="A324" s="25" t="s">
        <v>189</v>
      </c>
      <c r="B324" s="17">
        <v>951</v>
      </c>
      <c r="C324" s="7" t="s">
        <v>260</v>
      </c>
      <c r="D324" s="7" t="s">
        <v>229</v>
      </c>
      <c r="E324" s="7" t="s">
        <v>5</v>
      </c>
      <c r="F324" s="7"/>
      <c r="G324" s="57">
        <f>G325</f>
        <v>1000</v>
      </c>
      <c r="H324" s="57">
        <f>H325</f>
        <v>1500</v>
      </c>
      <c r="I324" s="57">
        <f>I325</f>
        <v>1500</v>
      </c>
    </row>
    <row r="325" spans="1:9" ht="31.5" outlineLevel="5" x14ac:dyDescent="0.2">
      <c r="A325" s="11" t="s">
        <v>393</v>
      </c>
      <c r="B325" s="17">
        <v>951</v>
      </c>
      <c r="C325" s="7" t="s">
        <v>260</v>
      </c>
      <c r="D325" s="7" t="s">
        <v>395</v>
      </c>
      <c r="E325" s="7" t="s">
        <v>5</v>
      </c>
      <c r="F325" s="7"/>
      <c r="G325" s="69">
        <f t="shared" ref="G325:I326" si="46">G326</f>
        <v>1000</v>
      </c>
      <c r="H325" s="69">
        <f t="shared" si="46"/>
        <v>1500</v>
      </c>
      <c r="I325" s="69">
        <f t="shared" si="46"/>
        <v>1500</v>
      </c>
    </row>
    <row r="326" spans="1:9" ht="31.5" outlineLevel="5" x14ac:dyDescent="0.2">
      <c r="A326" s="31" t="s">
        <v>293</v>
      </c>
      <c r="B326" s="28">
        <v>951</v>
      </c>
      <c r="C326" s="28" t="s">
        <v>260</v>
      </c>
      <c r="D326" s="28" t="s">
        <v>396</v>
      </c>
      <c r="E326" s="28" t="s">
        <v>5</v>
      </c>
      <c r="F326" s="28"/>
      <c r="G326" s="71">
        <f t="shared" si="46"/>
        <v>1000</v>
      </c>
      <c r="H326" s="71">
        <f t="shared" si="46"/>
        <v>1500</v>
      </c>
      <c r="I326" s="71">
        <f t="shared" si="46"/>
        <v>1500</v>
      </c>
    </row>
    <row r="327" spans="1:9" ht="15.75" outlineLevel="5" x14ac:dyDescent="0.2">
      <c r="A327" s="3" t="s">
        <v>99</v>
      </c>
      <c r="B327" s="4">
        <v>951</v>
      </c>
      <c r="C327" s="4" t="s">
        <v>260</v>
      </c>
      <c r="D327" s="4" t="s">
        <v>396</v>
      </c>
      <c r="E327" s="4" t="s">
        <v>98</v>
      </c>
      <c r="F327" s="4"/>
      <c r="G327" s="72">
        <f>G328+G329</f>
        <v>1000</v>
      </c>
      <c r="H327" s="72">
        <f t="shared" ref="H327:I327" si="47">H328+H329</f>
        <v>1500</v>
      </c>
      <c r="I327" s="72">
        <f t="shared" si="47"/>
        <v>1500</v>
      </c>
    </row>
    <row r="328" spans="1:9" ht="15.75" outlineLevel="5" x14ac:dyDescent="0.2">
      <c r="A328" s="35" t="s">
        <v>394</v>
      </c>
      <c r="B328" s="30">
        <v>951</v>
      </c>
      <c r="C328" s="30" t="s">
        <v>260</v>
      </c>
      <c r="D328" s="30" t="s">
        <v>396</v>
      </c>
      <c r="E328" s="30" t="s">
        <v>397</v>
      </c>
      <c r="F328" s="30"/>
      <c r="G328" s="73">
        <v>206.35291000000001</v>
      </c>
      <c r="H328" s="73">
        <v>1500</v>
      </c>
      <c r="I328" s="73">
        <v>1500</v>
      </c>
    </row>
    <row r="329" spans="1:9" ht="47.25" outlineLevel="5" x14ac:dyDescent="0.2">
      <c r="A329" s="35" t="s">
        <v>516</v>
      </c>
      <c r="B329" s="30">
        <v>951</v>
      </c>
      <c r="C329" s="30" t="s">
        <v>260</v>
      </c>
      <c r="D329" s="30" t="s">
        <v>396</v>
      </c>
      <c r="E329" s="30" t="s">
        <v>517</v>
      </c>
      <c r="F329" s="30"/>
      <c r="G329" s="73">
        <v>793.64709000000005</v>
      </c>
      <c r="H329" s="73">
        <v>0</v>
      </c>
      <c r="I329" s="73">
        <v>0</v>
      </c>
    </row>
    <row r="330" spans="1:9" ht="15.75" outlineLevel="5" x14ac:dyDescent="0.2">
      <c r="A330" s="11" t="s">
        <v>485</v>
      </c>
      <c r="B330" s="7">
        <v>951</v>
      </c>
      <c r="C330" s="7" t="s">
        <v>260</v>
      </c>
      <c r="D330" s="7" t="s">
        <v>227</v>
      </c>
      <c r="E330" s="7" t="s">
        <v>5</v>
      </c>
      <c r="F330" s="7"/>
      <c r="G330" s="57">
        <f t="shared" ref="G330:I332" si="48">G331</f>
        <v>126.244</v>
      </c>
      <c r="H330" s="57">
        <f t="shared" si="48"/>
        <v>0</v>
      </c>
      <c r="I330" s="57">
        <f t="shared" si="48"/>
        <v>0</v>
      </c>
    </row>
    <row r="331" spans="1:9" ht="31.5" outlineLevel="5" x14ac:dyDescent="0.2">
      <c r="A331" s="45" t="s">
        <v>486</v>
      </c>
      <c r="B331" s="28">
        <v>951</v>
      </c>
      <c r="C331" s="28" t="s">
        <v>260</v>
      </c>
      <c r="D331" s="28" t="s">
        <v>488</v>
      </c>
      <c r="E331" s="28" t="s">
        <v>5</v>
      </c>
      <c r="F331" s="28"/>
      <c r="G331" s="59">
        <f t="shared" si="48"/>
        <v>126.244</v>
      </c>
      <c r="H331" s="59">
        <f t="shared" si="48"/>
        <v>0</v>
      </c>
      <c r="I331" s="59">
        <f t="shared" si="48"/>
        <v>0</v>
      </c>
    </row>
    <row r="332" spans="1:9" ht="31.5" outlineLevel="5" x14ac:dyDescent="0.2">
      <c r="A332" s="3" t="s">
        <v>487</v>
      </c>
      <c r="B332" s="4">
        <v>951</v>
      </c>
      <c r="C332" s="4" t="s">
        <v>260</v>
      </c>
      <c r="D332" s="4" t="s">
        <v>488</v>
      </c>
      <c r="E332" s="4" t="s">
        <v>255</v>
      </c>
      <c r="F332" s="4"/>
      <c r="G332" s="61">
        <f t="shared" si="48"/>
        <v>126.244</v>
      </c>
      <c r="H332" s="61">
        <f t="shared" si="48"/>
        <v>0</v>
      </c>
      <c r="I332" s="61">
        <f t="shared" si="48"/>
        <v>0</v>
      </c>
    </row>
    <row r="333" spans="1:9" ht="15.75" outlineLevel="5" x14ac:dyDescent="0.2">
      <c r="A333" s="35" t="s">
        <v>76</v>
      </c>
      <c r="B333" s="30">
        <v>951</v>
      </c>
      <c r="C333" s="30" t="s">
        <v>260</v>
      </c>
      <c r="D333" s="74" t="s">
        <v>488</v>
      </c>
      <c r="E333" s="30" t="s">
        <v>77</v>
      </c>
      <c r="F333" s="30"/>
      <c r="G333" s="58">
        <v>126.244</v>
      </c>
      <c r="H333" s="58">
        <v>0</v>
      </c>
      <c r="I333" s="58">
        <v>0</v>
      </c>
    </row>
    <row r="334" spans="1:9" ht="31.5" outlineLevel="5" x14ac:dyDescent="0.2">
      <c r="A334" s="48" t="s">
        <v>56</v>
      </c>
      <c r="B334" s="16">
        <v>951</v>
      </c>
      <c r="C334" s="20" t="s">
        <v>55</v>
      </c>
      <c r="D334" s="20" t="s">
        <v>203</v>
      </c>
      <c r="E334" s="20" t="s">
        <v>5</v>
      </c>
      <c r="F334" s="20"/>
      <c r="G334" s="46">
        <f>G335</f>
        <v>240</v>
      </c>
      <c r="H334" s="46">
        <f t="shared" ref="H334:I337" si="49">H335</f>
        <v>240</v>
      </c>
      <c r="I334" s="46">
        <f t="shared" si="49"/>
        <v>240</v>
      </c>
    </row>
    <row r="335" spans="1:9" ht="15.75" outlineLevel="6" x14ac:dyDescent="0.2">
      <c r="A335" s="6" t="s">
        <v>184</v>
      </c>
      <c r="B335" s="17">
        <v>951</v>
      </c>
      <c r="C335" s="7" t="s">
        <v>55</v>
      </c>
      <c r="D335" s="7" t="s">
        <v>217</v>
      </c>
      <c r="E335" s="7" t="s">
        <v>5</v>
      </c>
      <c r="F335" s="7"/>
      <c r="G335" s="8">
        <f>G336</f>
        <v>240</v>
      </c>
      <c r="H335" s="8">
        <f t="shared" si="49"/>
        <v>240</v>
      </c>
      <c r="I335" s="8">
        <f t="shared" si="49"/>
        <v>240</v>
      </c>
    </row>
    <row r="336" spans="1:9" ht="33" customHeight="1" outlineLevel="6" x14ac:dyDescent="0.2">
      <c r="A336" s="45" t="s">
        <v>127</v>
      </c>
      <c r="B336" s="27">
        <v>951</v>
      </c>
      <c r="C336" s="28" t="s">
        <v>55</v>
      </c>
      <c r="D336" s="28" t="s">
        <v>323</v>
      </c>
      <c r="E336" s="28" t="s">
        <v>5</v>
      </c>
      <c r="F336" s="28"/>
      <c r="G336" s="14">
        <f>G337</f>
        <v>240</v>
      </c>
      <c r="H336" s="14">
        <f t="shared" si="49"/>
        <v>240</v>
      </c>
      <c r="I336" s="14">
        <f t="shared" si="49"/>
        <v>240</v>
      </c>
    </row>
    <row r="337" spans="1:9" ht="19.5" customHeight="1" outlineLevel="6" x14ac:dyDescent="0.2">
      <c r="A337" s="3" t="s">
        <v>426</v>
      </c>
      <c r="B337" s="19">
        <v>951</v>
      </c>
      <c r="C337" s="4" t="s">
        <v>55</v>
      </c>
      <c r="D337" s="4" t="s">
        <v>323</v>
      </c>
      <c r="E337" s="4" t="s">
        <v>83</v>
      </c>
      <c r="F337" s="4"/>
      <c r="G337" s="5">
        <f>G338</f>
        <v>240</v>
      </c>
      <c r="H337" s="5">
        <f t="shared" si="49"/>
        <v>240</v>
      </c>
      <c r="I337" s="5">
        <f t="shared" si="49"/>
        <v>240</v>
      </c>
    </row>
    <row r="338" spans="1:9" ht="15.75" outlineLevel="6" x14ac:dyDescent="0.2">
      <c r="A338" s="26" t="s">
        <v>428</v>
      </c>
      <c r="B338" s="29">
        <v>951</v>
      </c>
      <c r="C338" s="30" t="s">
        <v>55</v>
      </c>
      <c r="D338" s="30" t="s">
        <v>323</v>
      </c>
      <c r="E338" s="30" t="s">
        <v>84</v>
      </c>
      <c r="F338" s="30"/>
      <c r="G338" s="34">
        <v>240</v>
      </c>
      <c r="H338" s="34">
        <v>240</v>
      </c>
      <c r="I338" s="34">
        <v>240</v>
      </c>
    </row>
    <row r="339" spans="1:9" ht="15.75" outlineLevel="6" x14ac:dyDescent="0.2">
      <c r="A339" s="48" t="s">
        <v>33</v>
      </c>
      <c r="B339" s="16">
        <v>951</v>
      </c>
      <c r="C339" s="20" t="s">
        <v>13</v>
      </c>
      <c r="D339" s="20" t="s">
        <v>203</v>
      </c>
      <c r="E339" s="20" t="s">
        <v>5</v>
      </c>
      <c r="F339" s="20"/>
      <c r="G339" s="67">
        <f t="shared" ref="G339:I340" si="50">G340</f>
        <v>7103.2</v>
      </c>
      <c r="H339" s="67">
        <f t="shared" si="50"/>
        <v>6404.8119999999999</v>
      </c>
      <c r="I339" s="67">
        <f t="shared" si="50"/>
        <v>6522.8289999999997</v>
      </c>
    </row>
    <row r="340" spans="1:9" ht="31.5" outlineLevel="6" x14ac:dyDescent="0.2">
      <c r="A340" s="43" t="s">
        <v>112</v>
      </c>
      <c r="B340" s="17">
        <v>951</v>
      </c>
      <c r="C340" s="7" t="s">
        <v>13</v>
      </c>
      <c r="D340" s="7" t="s">
        <v>204</v>
      </c>
      <c r="E340" s="7" t="s">
        <v>5</v>
      </c>
      <c r="F340" s="7"/>
      <c r="G340" s="57">
        <f t="shared" si="50"/>
        <v>7103.2</v>
      </c>
      <c r="H340" s="57">
        <f t="shared" si="50"/>
        <v>6404.8119999999999</v>
      </c>
      <c r="I340" s="57">
        <f t="shared" si="50"/>
        <v>6522.8289999999997</v>
      </c>
    </row>
    <row r="341" spans="1:9" ht="31.5" outlineLevel="6" x14ac:dyDescent="0.2">
      <c r="A341" s="43" t="s">
        <v>113</v>
      </c>
      <c r="B341" s="17">
        <v>951</v>
      </c>
      <c r="C341" s="9" t="s">
        <v>13</v>
      </c>
      <c r="D341" s="9" t="s">
        <v>296</v>
      </c>
      <c r="E341" s="9" t="s">
        <v>5</v>
      </c>
      <c r="F341" s="9"/>
      <c r="G341" s="60">
        <f>G342+G347</f>
        <v>7103.2</v>
      </c>
      <c r="H341" s="60">
        <f>H342+H347</f>
        <v>6404.8119999999999</v>
      </c>
      <c r="I341" s="60">
        <f>I342+I347</f>
        <v>6522.8289999999997</v>
      </c>
    </row>
    <row r="342" spans="1:9" ht="47.25" outlineLevel="6" x14ac:dyDescent="0.2">
      <c r="A342" s="44" t="s">
        <v>164</v>
      </c>
      <c r="B342" s="53">
        <v>951</v>
      </c>
      <c r="C342" s="28" t="s">
        <v>13</v>
      </c>
      <c r="D342" s="28" t="s">
        <v>298</v>
      </c>
      <c r="E342" s="28" t="s">
        <v>5</v>
      </c>
      <c r="F342" s="28"/>
      <c r="G342" s="59">
        <f>G343</f>
        <v>4022.45</v>
      </c>
      <c r="H342" s="59">
        <f>H343</f>
        <v>3218</v>
      </c>
      <c r="I342" s="59">
        <f>I343</f>
        <v>3218</v>
      </c>
    </row>
    <row r="343" spans="1:9" ht="31.5" outlineLevel="6" x14ac:dyDescent="0.2">
      <c r="A343" s="3" t="s">
        <v>424</v>
      </c>
      <c r="B343" s="19">
        <v>951</v>
      </c>
      <c r="C343" s="4" t="s">
        <v>13</v>
      </c>
      <c r="D343" s="4" t="s">
        <v>298</v>
      </c>
      <c r="E343" s="4" t="s">
        <v>80</v>
      </c>
      <c r="F343" s="4"/>
      <c r="G343" s="61">
        <f>G344+G345+G346</f>
        <v>4022.45</v>
      </c>
      <c r="H343" s="61">
        <f>H344+H345+H346</f>
        <v>3218</v>
      </c>
      <c r="I343" s="61">
        <f>I344+I345+I346</f>
        <v>3218</v>
      </c>
    </row>
    <row r="344" spans="1:9" ht="15" customHeight="1" outlineLevel="6" x14ac:dyDescent="0.2">
      <c r="A344" s="26" t="s">
        <v>201</v>
      </c>
      <c r="B344" s="29">
        <v>951</v>
      </c>
      <c r="C344" s="30" t="s">
        <v>13</v>
      </c>
      <c r="D344" s="30" t="s">
        <v>298</v>
      </c>
      <c r="E344" s="30" t="s">
        <v>81</v>
      </c>
      <c r="F344" s="30"/>
      <c r="G344" s="58">
        <v>3079.46</v>
      </c>
      <c r="H344" s="58">
        <v>2461.59</v>
      </c>
      <c r="I344" s="58">
        <v>2461.59</v>
      </c>
    </row>
    <row r="345" spans="1:9" ht="36" customHeight="1" outlineLevel="6" x14ac:dyDescent="0.2">
      <c r="A345" s="26" t="s">
        <v>202</v>
      </c>
      <c r="B345" s="29">
        <v>951</v>
      </c>
      <c r="C345" s="30" t="s">
        <v>13</v>
      </c>
      <c r="D345" s="30" t="s">
        <v>298</v>
      </c>
      <c r="E345" s="30" t="s">
        <v>82</v>
      </c>
      <c r="F345" s="30"/>
      <c r="G345" s="58">
        <v>13</v>
      </c>
      <c r="H345" s="58">
        <v>13</v>
      </c>
      <c r="I345" s="58">
        <v>13</v>
      </c>
    </row>
    <row r="346" spans="1:9" ht="47.25" outlineLevel="6" x14ac:dyDescent="0.2">
      <c r="A346" s="26" t="s">
        <v>198</v>
      </c>
      <c r="B346" s="29">
        <v>951</v>
      </c>
      <c r="C346" s="30" t="s">
        <v>13</v>
      </c>
      <c r="D346" s="30" t="s">
        <v>298</v>
      </c>
      <c r="E346" s="30" t="s">
        <v>199</v>
      </c>
      <c r="F346" s="30"/>
      <c r="G346" s="58">
        <v>929.99</v>
      </c>
      <c r="H346" s="58">
        <v>743.41</v>
      </c>
      <c r="I346" s="58">
        <v>743.41</v>
      </c>
    </row>
    <row r="347" spans="1:9" ht="47.25" outlineLevel="6" x14ac:dyDescent="0.2">
      <c r="A347" s="44" t="s">
        <v>335</v>
      </c>
      <c r="B347" s="28">
        <v>951</v>
      </c>
      <c r="C347" s="28" t="s">
        <v>13</v>
      </c>
      <c r="D347" s="28" t="s">
        <v>336</v>
      </c>
      <c r="E347" s="28" t="s">
        <v>5</v>
      </c>
      <c r="F347" s="28"/>
      <c r="G347" s="87">
        <f>G348+G352</f>
        <v>3080.75</v>
      </c>
      <c r="H347" s="87">
        <f>H348+H352</f>
        <v>3186.8119999999999</v>
      </c>
      <c r="I347" s="87">
        <f>I348+I352</f>
        <v>3304.8289999999997</v>
      </c>
    </row>
    <row r="348" spans="1:9" ht="31.5" outlineLevel="6" x14ac:dyDescent="0.2">
      <c r="A348" s="3" t="s">
        <v>424</v>
      </c>
      <c r="B348" s="4">
        <v>951</v>
      </c>
      <c r="C348" s="4" t="s">
        <v>13</v>
      </c>
      <c r="D348" s="4" t="s">
        <v>336</v>
      </c>
      <c r="E348" s="4" t="s">
        <v>80</v>
      </c>
      <c r="F348" s="4"/>
      <c r="G348" s="61">
        <f>G349+G350+G351</f>
        <v>3034.5250000000001</v>
      </c>
      <c r="H348" s="61">
        <f>H349+H350+H351</f>
        <v>2859.81</v>
      </c>
      <c r="I348" s="61">
        <f>I349+I350+I351</f>
        <v>2994.83</v>
      </c>
    </row>
    <row r="349" spans="1:9" ht="31.5" outlineLevel="6" x14ac:dyDescent="0.2">
      <c r="A349" s="26" t="s">
        <v>201</v>
      </c>
      <c r="B349" s="30">
        <v>951</v>
      </c>
      <c r="C349" s="30" t="s">
        <v>13</v>
      </c>
      <c r="D349" s="30" t="s">
        <v>336</v>
      </c>
      <c r="E349" s="30" t="s">
        <v>81</v>
      </c>
      <c r="F349" s="30"/>
      <c r="G349" s="58">
        <v>2333.5250000000001</v>
      </c>
      <c r="H349" s="58">
        <v>2196</v>
      </c>
      <c r="I349" s="58">
        <v>2300</v>
      </c>
    </row>
    <row r="350" spans="1:9" ht="47.25" outlineLevel="6" x14ac:dyDescent="0.2">
      <c r="A350" s="26" t="s">
        <v>202</v>
      </c>
      <c r="B350" s="30">
        <v>951</v>
      </c>
      <c r="C350" s="30" t="s">
        <v>13</v>
      </c>
      <c r="D350" s="30" t="s">
        <v>336</v>
      </c>
      <c r="E350" s="30" t="s">
        <v>82</v>
      </c>
      <c r="F350" s="30"/>
      <c r="G350" s="58">
        <v>6</v>
      </c>
      <c r="H350" s="58">
        <v>0</v>
      </c>
      <c r="I350" s="58">
        <v>0</v>
      </c>
    </row>
    <row r="351" spans="1:9" ht="47.25" outlineLevel="6" x14ac:dyDescent="0.2">
      <c r="A351" s="26" t="s">
        <v>198</v>
      </c>
      <c r="B351" s="30">
        <v>951</v>
      </c>
      <c r="C351" s="30" t="s">
        <v>13</v>
      </c>
      <c r="D351" s="30" t="s">
        <v>336</v>
      </c>
      <c r="E351" s="30" t="s">
        <v>199</v>
      </c>
      <c r="F351" s="30"/>
      <c r="G351" s="58">
        <v>695</v>
      </c>
      <c r="H351" s="58">
        <v>663.81</v>
      </c>
      <c r="I351" s="58">
        <v>694.83</v>
      </c>
    </row>
    <row r="352" spans="1:9" ht="31.5" outlineLevel="6" x14ac:dyDescent="0.2">
      <c r="A352" s="3" t="s">
        <v>426</v>
      </c>
      <c r="B352" s="4">
        <v>951</v>
      </c>
      <c r="C352" s="4" t="s">
        <v>13</v>
      </c>
      <c r="D352" s="4" t="s">
        <v>336</v>
      </c>
      <c r="E352" s="4" t="s">
        <v>83</v>
      </c>
      <c r="F352" s="4"/>
      <c r="G352" s="61">
        <f>G353+G354</f>
        <v>46.225000000000001</v>
      </c>
      <c r="H352" s="61">
        <f>H353+H354</f>
        <v>327.00200000000001</v>
      </c>
      <c r="I352" s="61">
        <f>I353+I354</f>
        <v>309.99900000000002</v>
      </c>
    </row>
    <row r="353" spans="1:9" ht="15.75" outlineLevel="6" x14ac:dyDescent="0.2">
      <c r="A353" s="26" t="s">
        <v>428</v>
      </c>
      <c r="B353" s="30">
        <v>951</v>
      </c>
      <c r="C353" s="30" t="s">
        <v>13</v>
      </c>
      <c r="D353" s="30" t="s">
        <v>336</v>
      </c>
      <c r="E353" s="30" t="s">
        <v>84</v>
      </c>
      <c r="F353" s="30"/>
      <c r="G353" s="58">
        <v>33.725000000000001</v>
      </c>
      <c r="H353" s="58">
        <v>312.00200000000001</v>
      </c>
      <c r="I353" s="58">
        <v>289.99900000000002</v>
      </c>
    </row>
    <row r="354" spans="1:9" ht="15.75" outlineLevel="6" x14ac:dyDescent="0.2">
      <c r="A354" s="26" t="s">
        <v>371</v>
      </c>
      <c r="B354" s="30">
        <v>951</v>
      </c>
      <c r="C354" s="30" t="s">
        <v>13</v>
      </c>
      <c r="D354" s="30" t="s">
        <v>336</v>
      </c>
      <c r="E354" s="30" t="s">
        <v>372</v>
      </c>
      <c r="F354" s="30"/>
      <c r="G354" s="58">
        <v>12.5</v>
      </c>
      <c r="H354" s="58">
        <v>15</v>
      </c>
      <c r="I354" s="58">
        <v>20</v>
      </c>
    </row>
    <row r="355" spans="1:9" ht="18.75" outlineLevel="6" x14ac:dyDescent="0.2">
      <c r="A355" s="39" t="s">
        <v>62</v>
      </c>
      <c r="B355" s="16">
        <v>951</v>
      </c>
      <c r="C355" s="12" t="s">
        <v>43</v>
      </c>
      <c r="D355" s="12" t="s">
        <v>203</v>
      </c>
      <c r="E355" s="12" t="s">
        <v>5</v>
      </c>
      <c r="F355" s="12"/>
      <c r="G355" s="79">
        <f>G356</f>
        <v>43311.427459999999</v>
      </c>
      <c r="H355" s="79">
        <f>H356</f>
        <v>46321.938299999994</v>
      </c>
      <c r="I355" s="79">
        <f>I356</f>
        <v>41023.204999999994</v>
      </c>
    </row>
    <row r="356" spans="1:9" ht="15.75" outlineLevel="6" x14ac:dyDescent="0.2">
      <c r="A356" s="6" t="s">
        <v>34</v>
      </c>
      <c r="B356" s="17">
        <v>951</v>
      </c>
      <c r="C356" s="7" t="s">
        <v>14</v>
      </c>
      <c r="D356" s="7" t="s">
        <v>203</v>
      </c>
      <c r="E356" s="7" t="s">
        <v>5</v>
      </c>
      <c r="F356" s="7"/>
      <c r="G356" s="57">
        <f>G357+G399+G403+G395</f>
        <v>43311.427459999999</v>
      </c>
      <c r="H356" s="57">
        <f t="shared" ref="H356:I356" si="51">H357+H399+H403+H395</f>
        <v>46321.938299999994</v>
      </c>
      <c r="I356" s="57">
        <f t="shared" si="51"/>
        <v>41023.204999999994</v>
      </c>
    </row>
    <row r="357" spans="1:9" ht="15.75" outlineLevel="6" x14ac:dyDescent="0.2">
      <c r="A357" s="11" t="s">
        <v>128</v>
      </c>
      <c r="B357" s="17">
        <v>951</v>
      </c>
      <c r="C357" s="9" t="s">
        <v>14</v>
      </c>
      <c r="D357" s="9" t="s">
        <v>218</v>
      </c>
      <c r="E357" s="9" t="s">
        <v>5</v>
      </c>
      <c r="F357" s="9"/>
      <c r="G357" s="60">
        <f>G358+G365+G391</f>
        <v>42969.32746</v>
      </c>
      <c r="H357" s="60">
        <f>H358+H365+H391</f>
        <v>46121.938299999994</v>
      </c>
      <c r="I357" s="60">
        <f>I358+I365+I391</f>
        <v>40823.204999999994</v>
      </c>
    </row>
    <row r="358" spans="1:9" ht="15.75" outlineLevel="6" x14ac:dyDescent="0.2">
      <c r="A358" s="31" t="s">
        <v>100</v>
      </c>
      <c r="B358" s="27">
        <v>951</v>
      </c>
      <c r="C358" s="28" t="s">
        <v>14</v>
      </c>
      <c r="D358" s="28" t="s">
        <v>219</v>
      </c>
      <c r="E358" s="28" t="s">
        <v>5</v>
      </c>
      <c r="F358" s="28"/>
      <c r="G358" s="59">
        <f>G359+G362</f>
        <v>100</v>
      </c>
      <c r="H358" s="59">
        <f>H359+H362</f>
        <v>1722.86223</v>
      </c>
      <c r="I358" s="59">
        <f>I359+I362</f>
        <v>100</v>
      </c>
    </row>
    <row r="359" spans="1:9" ht="31.5" outlineLevel="6" x14ac:dyDescent="0.2">
      <c r="A359" s="24" t="s">
        <v>129</v>
      </c>
      <c r="B359" s="19">
        <v>951</v>
      </c>
      <c r="C359" s="4" t="s">
        <v>14</v>
      </c>
      <c r="D359" s="4" t="s">
        <v>324</v>
      </c>
      <c r="E359" s="4" t="s">
        <v>5</v>
      </c>
      <c r="F359" s="4"/>
      <c r="G359" s="5">
        <f t="shared" ref="G359:I360" si="52">G360</f>
        <v>100</v>
      </c>
      <c r="H359" s="5">
        <f t="shared" si="52"/>
        <v>50</v>
      </c>
      <c r="I359" s="5">
        <f t="shared" si="52"/>
        <v>100</v>
      </c>
    </row>
    <row r="360" spans="1:9" ht="21.75" customHeight="1" outlineLevel="6" x14ac:dyDescent="0.2">
      <c r="A360" s="26" t="s">
        <v>426</v>
      </c>
      <c r="B360" s="29">
        <v>951</v>
      </c>
      <c r="C360" s="30" t="s">
        <v>14</v>
      </c>
      <c r="D360" s="30" t="s">
        <v>324</v>
      </c>
      <c r="E360" s="30" t="s">
        <v>83</v>
      </c>
      <c r="F360" s="30"/>
      <c r="G360" s="34">
        <f t="shared" si="52"/>
        <v>100</v>
      </c>
      <c r="H360" s="34">
        <f t="shared" si="52"/>
        <v>50</v>
      </c>
      <c r="I360" s="34">
        <f t="shared" si="52"/>
        <v>100</v>
      </c>
    </row>
    <row r="361" spans="1:9" ht="15.75" outlineLevel="6" x14ac:dyDescent="0.2">
      <c r="A361" s="26" t="s">
        <v>428</v>
      </c>
      <c r="B361" s="29">
        <v>951</v>
      </c>
      <c r="C361" s="30" t="s">
        <v>14</v>
      </c>
      <c r="D361" s="30" t="s">
        <v>324</v>
      </c>
      <c r="E361" s="30" t="s">
        <v>84</v>
      </c>
      <c r="F361" s="30"/>
      <c r="G361" s="73">
        <v>100</v>
      </c>
      <c r="H361" s="73">
        <v>50</v>
      </c>
      <c r="I361" s="73">
        <v>100</v>
      </c>
    </row>
    <row r="362" spans="1:9" ht="47.25" outlineLevel="6" x14ac:dyDescent="0.2">
      <c r="A362" s="24" t="s">
        <v>437</v>
      </c>
      <c r="B362" s="19">
        <v>951</v>
      </c>
      <c r="C362" s="4" t="s">
        <v>14</v>
      </c>
      <c r="D362" s="4" t="s">
        <v>438</v>
      </c>
      <c r="E362" s="4" t="s">
        <v>5</v>
      </c>
      <c r="F362" s="4"/>
      <c r="G362" s="94">
        <f t="shared" ref="G362:I363" si="53">G363</f>
        <v>0</v>
      </c>
      <c r="H362" s="94">
        <f t="shared" si="53"/>
        <v>1672.86223</v>
      </c>
      <c r="I362" s="94">
        <f t="shared" si="53"/>
        <v>0</v>
      </c>
    </row>
    <row r="363" spans="1:9" ht="31.5" outlineLevel="6" x14ac:dyDescent="0.2">
      <c r="A363" s="26" t="s">
        <v>426</v>
      </c>
      <c r="B363" s="29">
        <v>951</v>
      </c>
      <c r="C363" s="30" t="s">
        <v>14</v>
      </c>
      <c r="D363" s="30" t="s">
        <v>438</v>
      </c>
      <c r="E363" s="30" t="s">
        <v>83</v>
      </c>
      <c r="F363" s="30"/>
      <c r="G363" s="73">
        <f t="shared" si="53"/>
        <v>0</v>
      </c>
      <c r="H363" s="73">
        <f t="shared" si="53"/>
        <v>1672.86223</v>
      </c>
      <c r="I363" s="73">
        <f t="shared" si="53"/>
        <v>0</v>
      </c>
    </row>
    <row r="364" spans="1:9" ht="15.75" outlineLevel="6" x14ac:dyDescent="0.2">
      <c r="A364" s="26" t="s">
        <v>428</v>
      </c>
      <c r="B364" s="29">
        <v>951</v>
      </c>
      <c r="C364" s="30" t="s">
        <v>14</v>
      </c>
      <c r="D364" s="30" t="s">
        <v>438</v>
      </c>
      <c r="E364" s="30" t="s">
        <v>84</v>
      </c>
      <c r="F364" s="30"/>
      <c r="G364" s="73"/>
      <c r="H364" s="73">
        <v>1672.86223</v>
      </c>
      <c r="I364" s="73">
        <v>0</v>
      </c>
    </row>
    <row r="365" spans="1:9" ht="31.5" outlineLevel="6" x14ac:dyDescent="0.2">
      <c r="A365" s="45" t="s">
        <v>130</v>
      </c>
      <c r="B365" s="27">
        <v>951</v>
      </c>
      <c r="C365" s="28" t="s">
        <v>14</v>
      </c>
      <c r="D365" s="28" t="s">
        <v>220</v>
      </c>
      <c r="E365" s="28" t="s">
        <v>5</v>
      </c>
      <c r="F365" s="28"/>
      <c r="G365" s="14">
        <f>G366+G370+G373+G382+G385+G388+G376+G379</f>
        <v>42819.32746</v>
      </c>
      <c r="H365" s="14">
        <f t="shared" ref="H365:I365" si="54">H366+H370+H373+H382+H385+H388+H376+H379</f>
        <v>44349.076069999996</v>
      </c>
      <c r="I365" s="14">
        <f t="shared" si="54"/>
        <v>40673.204999999994</v>
      </c>
    </row>
    <row r="366" spans="1:9" ht="31.5" outlineLevel="6" x14ac:dyDescent="0.2">
      <c r="A366" s="3" t="s">
        <v>131</v>
      </c>
      <c r="B366" s="19">
        <v>951</v>
      </c>
      <c r="C366" s="4" t="s">
        <v>14</v>
      </c>
      <c r="D366" s="4" t="s">
        <v>221</v>
      </c>
      <c r="E366" s="4" t="s">
        <v>5</v>
      </c>
      <c r="F366" s="4"/>
      <c r="G366" s="5">
        <f>G367</f>
        <v>26339.814610000001</v>
      </c>
      <c r="H366" s="5">
        <f>H367</f>
        <v>24500</v>
      </c>
      <c r="I366" s="5">
        <f>I367</f>
        <v>24500</v>
      </c>
    </row>
    <row r="367" spans="1:9" ht="15.75" outlineLevel="6" x14ac:dyDescent="0.2">
      <c r="A367" s="26" t="s">
        <v>99</v>
      </c>
      <c r="B367" s="29">
        <v>951</v>
      </c>
      <c r="C367" s="30" t="s">
        <v>14</v>
      </c>
      <c r="D367" s="30" t="s">
        <v>221</v>
      </c>
      <c r="E367" s="30" t="s">
        <v>98</v>
      </c>
      <c r="F367" s="30"/>
      <c r="G367" s="58">
        <f>G368+G369</f>
        <v>26339.814610000001</v>
      </c>
      <c r="H367" s="58">
        <f>H368+H369</f>
        <v>24500</v>
      </c>
      <c r="I367" s="58">
        <f>I368+I369</f>
        <v>24500</v>
      </c>
    </row>
    <row r="368" spans="1:9" ht="63" outlineLevel="6" x14ac:dyDescent="0.2">
      <c r="A368" s="35" t="s">
        <v>434</v>
      </c>
      <c r="B368" s="29">
        <v>951</v>
      </c>
      <c r="C368" s="30" t="s">
        <v>14</v>
      </c>
      <c r="D368" s="30" t="s">
        <v>221</v>
      </c>
      <c r="E368" s="30" t="s">
        <v>78</v>
      </c>
      <c r="F368" s="30"/>
      <c r="G368" s="58">
        <v>24500</v>
      </c>
      <c r="H368" s="58">
        <v>24500</v>
      </c>
      <c r="I368" s="58">
        <v>24500</v>
      </c>
    </row>
    <row r="369" spans="1:9" ht="15.75" outlineLevel="6" x14ac:dyDescent="0.2">
      <c r="A369" s="35" t="s">
        <v>76</v>
      </c>
      <c r="B369" s="29">
        <v>951</v>
      </c>
      <c r="C369" s="30" t="s">
        <v>14</v>
      </c>
      <c r="D369" s="30" t="s">
        <v>225</v>
      </c>
      <c r="E369" s="30" t="s">
        <v>77</v>
      </c>
      <c r="F369" s="30"/>
      <c r="G369" s="77">
        <v>1839.8146099999999</v>
      </c>
      <c r="H369" s="58">
        <v>0</v>
      </c>
      <c r="I369" s="58">
        <v>0</v>
      </c>
    </row>
    <row r="370" spans="1:9" ht="31.5" outlineLevel="6" x14ac:dyDescent="0.2">
      <c r="A370" s="3" t="s">
        <v>132</v>
      </c>
      <c r="B370" s="19">
        <v>951</v>
      </c>
      <c r="C370" s="4" t="s">
        <v>14</v>
      </c>
      <c r="D370" s="4" t="s">
        <v>222</v>
      </c>
      <c r="E370" s="4" t="s">
        <v>5</v>
      </c>
      <c r="F370" s="4"/>
      <c r="G370" s="61">
        <f t="shared" ref="G370:I371" si="55">G371</f>
        <v>16000</v>
      </c>
      <c r="H370" s="61">
        <f t="shared" si="55"/>
        <v>16000</v>
      </c>
      <c r="I370" s="61">
        <f t="shared" si="55"/>
        <v>16000</v>
      </c>
    </row>
    <row r="371" spans="1:9" ht="19.5" customHeight="1" outlineLevel="6" x14ac:dyDescent="0.2">
      <c r="A371" s="26" t="s">
        <v>99</v>
      </c>
      <c r="B371" s="29">
        <v>951</v>
      </c>
      <c r="C371" s="30" t="s">
        <v>14</v>
      </c>
      <c r="D371" s="30" t="s">
        <v>222</v>
      </c>
      <c r="E371" s="30" t="s">
        <v>98</v>
      </c>
      <c r="F371" s="30"/>
      <c r="G371" s="58">
        <f t="shared" si="55"/>
        <v>16000</v>
      </c>
      <c r="H371" s="58">
        <f t="shared" si="55"/>
        <v>16000</v>
      </c>
      <c r="I371" s="58">
        <f t="shared" si="55"/>
        <v>16000</v>
      </c>
    </row>
    <row r="372" spans="1:9" ht="63" outlineLevel="6" x14ac:dyDescent="0.2">
      <c r="A372" s="35" t="s">
        <v>434</v>
      </c>
      <c r="B372" s="29">
        <v>951</v>
      </c>
      <c r="C372" s="30" t="s">
        <v>14</v>
      </c>
      <c r="D372" s="30" t="s">
        <v>222</v>
      </c>
      <c r="E372" s="30" t="s">
        <v>78</v>
      </c>
      <c r="F372" s="30"/>
      <c r="G372" s="58">
        <v>16000</v>
      </c>
      <c r="H372" s="58">
        <v>16000</v>
      </c>
      <c r="I372" s="58">
        <v>16000</v>
      </c>
    </row>
    <row r="373" spans="1:9" ht="31.5" outlineLevel="6" x14ac:dyDescent="0.2">
      <c r="A373" s="3" t="s">
        <v>276</v>
      </c>
      <c r="B373" s="19">
        <v>951</v>
      </c>
      <c r="C373" s="4" t="s">
        <v>14</v>
      </c>
      <c r="D373" s="4" t="s">
        <v>277</v>
      </c>
      <c r="E373" s="4" t="s">
        <v>5</v>
      </c>
      <c r="F373" s="4"/>
      <c r="G373" s="61">
        <f t="shared" ref="G373:I374" si="56">G374</f>
        <v>168.005</v>
      </c>
      <c r="H373" s="61">
        <f t="shared" si="56"/>
        <v>168.005</v>
      </c>
      <c r="I373" s="61">
        <f t="shared" si="56"/>
        <v>168.005</v>
      </c>
    </row>
    <row r="374" spans="1:9" ht="15.75" outlineLevel="6" x14ac:dyDescent="0.2">
      <c r="A374" s="26" t="s">
        <v>99</v>
      </c>
      <c r="B374" s="29">
        <v>951</v>
      </c>
      <c r="C374" s="30" t="s">
        <v>14</v>
      </c>
      <c r="D374" s="30" t="s">
        <v>277</v>
      </c>
      <c r="E374" s="30" t="s">
        <v>98</v>
      </c>
      <c r="F374" s="30"/>
      <c r="G374" s="58">
        <f t="shared" si="56"/>
        <v>168.005</v>
      </c>
      <c r="H374" s="58">
        <f t="shared" si="56"/>
        <v>168.005</v>
      </c>
      <c r="I374" s="58">
        <f t="shared" si="56"/>
        <v>168.005</v>
      </c>
    </row>
    <row r="375" spans="1:9" ht="15.75" outlineLevel="6" x14ac:dyDescent="0.2">
      <c r="A375" s="35" t="s">
        <v>76</v>
      </c>
      <c r="B375" s="29">
        <v>951</v>
      </c>
      <c r="C375" s="30" t="s">
        <v>14</v>
      </c>
      <c r="D375" s="30" t="s">
        <v>277</v>
      </c>
      <c r="E375" s="30" t="s">
        <v>77</v>
      </c>
      <c r="F375" s="30"/>
      <c r="G375" s="77">
        <v>168.005</v>
      </c>
      <c r="H375" s="77">
        <v>168.005</v>
      </c>
      <c r="I375" s="77">
        <v>168.005</v>
      </c>
    </row>
    <row r="376" spans="1:9" ht="47.25" outlineLevel="6" x14ac:dyDescent="0.2">
      <c r="A376" s="3" t="s">
        <v>501</v>
      </c>
      <c r="B376" s="19">
        <v>951</v>
      </c>
      <c r="C376" s="4" t="s">
        <v>14</v>
      </c>
      <c r="D376" s="4" t="s">
        <v>503</v>
      </c>
      <c r="E376" s="4" t="s">
        <v>5</v>
      </c>
      <c r="F376" s="4"/>
      <c r="G376" s="61">
        <f t="shared" ref="G376:I380" si="57">G377</f>
        <v>102.10393999999999</v>
      </c>
      <c r="H376" s="61">
        <f t="shared" si="57"/>
        <v>0</v>
      </c>
      <c r="I376" s="61">
        <f t="shared" si="57"/>
        <v>0</v>
      </c>
    </row>
    <row r="377" spans="1:9" ht="15.75" outlineLevel="6" x14ac:dyDescent="0.2">
      <c r="A377" s="26" t="s">
        <v>99</v>
      </c>
      <c r="B377" s="29">
        <v>951</v>
      </c>
      <c r="C377" s="30" t="s">
        <v>14</v>
      </c>
      <c r="D377" s="30" t="s">
        <v>503</v>
      </c>
      <c r="E377" s="30" t="s">
        <v>98</v>
      </c>
      <c r="F377" s="30"/>
      <c r="G377" s="58">
        <f t="shared" si="57"/>
        <v>102.10393999999999</v>
      </c>
      <c r="H377" s="58">
        <f t="shared" si="57"/>
        <v>0</v>
      </c>
      <c r="I377" s="58">
        <f t="shared" si="57"/>
        <v>0</v>
      </c>
    </row>
    <row r="378" spans="1:9" ht="15.75" outlineLevel="6" x14ac:dyDescent="0.2">
      <c r="A378" s="35" t="s">
        <v>76</v>
      </c>
      <c r="B378" s="29">
        <v>951</v>
      </c>
      <c r="C378" s="30" t="s">
        <v>14</v>
      </c>
      <c r="D378" s="30" t="s">
        <v>503</v>
      </c>
      <c r="E378" s="30" t="s">
        <v>77</v>
      </c>
      <c r="F378" s="30"/>
      <c r="G378" s="77">
        <v>102.10393999999999</v>
      </c>
      <c r="H378" s="58">
        <v>0</v>
      </c>
      <c r="I378" s="58">
        <v>0</v>
      </c>
    </row>
    <row r="379" spans="1:9" ht="47.25" outlineLevel="6" x14ac:dyDescent="0.2">
      <c r="A379" s="3" t="s">
        <v>502</v>
      </c>
      <c r="B379" s="19">
        <v>951</v>
      </c>
      <c r="C379" s="4" t="s">
        <v>14</v>
      </c>
      <c r="D379" s="4" t="s">
        <v>504</v>
      </c>
      <c r="E379" s="4" t="s">
        <v>5</v>
      </c>
      <c r="F379" s="4"/>
      <c r="G379" s="61">
        <f t="shared" si="57"/>
        <v>204.20787999999999</v>
      </c>
      <c r="H379" s="61">
        <f t="shared" si="57"/>
        <v>0</v>
      </c>
      <c r="I379" s="61">
        <f t="shared" si="57"/>
        <v>0</v>
      </c>
    </row>
    <row r="380" spans="1:9" ht="15.75" outlineLevel="6" x14ac:dyDescent="0.2">
      <c r="A380" s="26" t="s">
        <v>99</v>
      </c>
      <c r="B380" s="29">
        <v>951</v>
      </c>
      <c r="C380" s="30" t="s">
        <v>14</v>
      </c>
      <c r="D380" s="74" t="s">
        <v>504</v>
      </c>
      <c r="E380" s="30" t="s">
        <v>98</v>
      </c>
      <c r="F380" s="30"/>
      <c r="G380" s="58">
        <f t="shared" si="57"/>
        <v>204.20787999999999</v>
      </c>
      <c r="H380" s="58">
        <f t="shared" si="57"/>
        <v>0</v>
      </c>
      <c r="I380" s="58">
        <f t="shared" si="57"/>
        <v>0</v>
      </c>
    </row>
    <row r="381" spans="1:9" ht="15.75" outlineLevel="6" x14ac:dyDescent="0.2">
      <c r="A381" s="35" t="s">
        <v>76</v>
      </c>
      <c r="B381" s="29">
        <v>951</v>
      </c>
      <c r="C381" s="30" t="s">
        <v>14</v>
      </c>
      <c r="D381" s="74" t="s">
        <v>504</v>
      </c>
      <c r="E381" s="30" t="s">
        <v>77</v>
      </c>
      <c r="F381" s="30"/>
      <c r="G381" s="77">
        <v>204.20787999999999</v>
      </c>
      <c r="H381" s="58">
        <v>0</v>
      </c>
      <c r="I381" s="58">
        <v>0</v>
      </c>
    </row>
    <row r="382" spans="1:9" ht="47.25" outlineLevel="6" x14ac:dyDescent="0.2">
      <c r="A382" s="3" t="s">
        <v>290</v>
      </c>
      <c r="B382" s="19">
        <v>951</v>
      </c>
      <c r="C382" s="4" t="s">
        <v>14</v>
      </c>
      <c r="D382" s="4" t="s">
        <v>289</v>
      </c>
      <c r="E382" s="4" t="s">
        <v>5</v>
      </c>
      <c r="F382" s="4"/>
      <c r="G382" s="61">
        <f t="shared" ref="G382:I383" si="58">G383</f>
        <v>5.1960300000000004</v>
      </c>
      <c r="H382" s="61">
        <f t="shared" si="58"/>
        <v>5.2</v>
      </c>
      <c r="I382" s="61">
        <f t="shared" si="58"/>
        <v>5.2</v>
      </c>
    </row>
    <row r="383" spans="1:9" ht="15.75" outlineLevel="6" x14ac:dyDescent="0.2">
      <c r="A383" s="26" t="s">
        <v>99</v>
      </c>
      <c r="B383" s="29">
        <v>951</v>
      </c>
      <c r="C383" s="30" t="s">
        <v>14</v>
      </c>
      <c r="D383" s="30" t="s">
        <v>289</v>
      </c>
      <c r="E383" s="30" t="s">
        <v>98</v>
      </c>
      <c r="F383" s="30"/>
      <c r="G383" s="58">
        <f t="shared" si="58"/>
        <v>5.1960300000000004</v>
      </c>
      <c r="H383" s="58">
        <f t="shared" si="58"/>
        <v>5.2</v>
      </c>
      <c r="I383" s="58">
        <f t="shared" si="58"/>
        <v>5.2</v>
      </c>
    </row>
    <row r="384" spans="1:9" ht="15.75" outlineLevel="6" x14ac:dyDescent="0.2">
      <c r="A384" s="35" t="s">
        <v>76</v>
      </c>
      <c r="B384" s="29">
        <v>951</v>
      </c>
      <c r="C384" s="30" t="s">
        <v>14</v>
      </c>
      <c r="D384" s="30" t="s">
        <v>289</v>
      </c>
      <c r="E384" s="30" t="s">
        <v>77</v>
      </c>
      <c r="F384" s="30"/>
      <c r="G384" s="58">
        <v>5.1960300000000004</v>
      </c>
      <c r="H384" s="58">
        <v>5.2</v>
      </c>
      <c r="I384" s="58">
        <v>5.2</v>
      </c>
    </row>
    <row r="385" spans="1:9" ht="47.25" outlineLevel="6" x14ac:dyDescent="0.2">
      <c r="A385" s="3" t="s">
        <v>447</v>
      </c>
      <c r="B385" s="19">
        <v>951</v>
      </c>
      <c r="C385" s="4" t="s">
        <v>14</v>
      </c>
      <c r="D385" s="4" t="s">
        <v>449</v>
      </c>
      <c r="E385" s="4" t="s">
        <v>5</v>
      </c>
      <c r="F385" s="4"/>
      <c r="G385" s="61">
        <f t="shared" ref="G385:I389" si="59">G386</f>
        <v>0</v>
      </c>
      <c r="H385" s="61">
        <f t="shared" si="59"/>
        <v>1785.3329699999999</v>
      </c>
      <c r="I385" s="61">
        <f t="shared" si="59"/>
        <v>0</v>
      </c>
    </row>
    <row r="386" spans="1:9" ht="15.75" outlineLevel="6" x14ac:dyDescent="0.2">
      <c r="A386" s="26" t="s">
        <v>99</v>
      </c>
      <c r="B386" s="29">
        <v>951</v>
      </c>
      <c r="C386" s="30" t="s">
        <v>14</v>
      </c>
      <c r="D386" s="30" t="s">
        <v>449</v>
      </c>
      <c r="E386" s="30" t="s">
        <v>98</v>
      </c>
      <c r="F386" s="30"/>
      <c r="G386" s="58">
        <f t="shared" si="59"/>
        <v>0</v>
      </c>
      <c r="H386" s="58">
        <f t="shared" si="59"/>
        <v>1785.3329699999999</v>
      </c>
      <c r="I386" s="58">
        <f t="shared" si="59"/>
        <v>0</v>
      </c>
    </row>
    <row r="387" spans="1:9" ht="15.75" outlineLevel="6" x14ac:dyDescent="0.2">
      <c r="A387" s="35" t="s">
        <v>76</v>
      </c>
      <c r="B387" s="29">
        <v>951</v>
      </c>
      <c r="C387" s="30" t="s">
        <v>14</v>
      </c>
      <c r="D387" s="30" t="s">
        <v>449</v>
      </c>
      <c r="E387" s="30" t="s">
        <v>77</v>
      </c>
      <c r="F387" s="30"/>
      <c r="G387" s="58">
        <v>0</v>
      </c>
      <c r="H387" s="77">
        <v>1785.3329699999999</v>
      </c>
      <c r="I387" s="58">
        <v>0</v>
      </c>
    </row>
    <row r="388" spans="1:9" ht="63" outlineLevel="6" x14ac:dyDescent="0.2">
      <c r="A388" s="3" t="s">
        <v>448</v>
      </c>
      <c r="B388" s="19">
        <v>951</v>
      </c>
      <c r="C388" s="4" t="s">
        <v>14</v>
      </c>
      <c r="D388" s="4" t="s">
        <v>450</v>
      </c>
      <c r="E388" s="4" t="s">
        <v>5</v>
      </c>
      <c r="F388" s="4"/>
      <c r="G388" s="61">
        <f t="shared" si="59"/>
        <v>0</v>
      </c>
      <c r="H388" s="61">
        <f t="shared" si="59"/>
        <v>1890.5381</v>
      </c>
      <c r="I388" s="61">
        <f t="shared" si="59"/>
        <v>0</v>
      </c>
    </row>
    <row r="389" spans="1:9" ht="15.75" outlineLevel="6" x14ac:dyDescent="0.2">
      <c r="A389" s="26" t="s">
        <v>99</v>
      </c>
      <c r="B389" s="29">
        <v>951</v>
      </c>
      <c r="C389" s="30" t="s">
        <v>14</v>
      </c>
      <c r="D389" s="30" t="s">
        <v>450</v>
      </c>
      <c r="E389" s="30" t="s">
        <v>98</v>
      </c>
      <c r="F389" s="30"/>
      <c r="G389" s="58">
        <f t="shared" si="59"/>
        <v>0</v>
      </c>
      <c r="H389" s="58">
        <f t="shared" si="59"/>
        <v>1890.5381</v>
      </c>
      <c r="I389" s="58">
        <f t="shared" si="59"/>
        <v>0</v>
      </c>
    </row>
    <row r="390" spans="1:9" ht="15.75" outlineLevel="6" x14ac:dyDescent="0.2">
      <c r="A390" s="35" t="s">
        <v>76</v>
      </c>
      <c r="B390" s="29">
        <v>951</v>
      </c>
      <c r="C390" s="30" t="s">
        <v>14</v>
      </c>
      <c r="D390" s="30" t="s">
        <v>450</v>
      </c>
      <c r="E390" s="30" t="s">
        <v>77</v>
      </c>
      <c r="F390" s="30"/>
      <c r="G390" s="58">
        <v>0</v>
      </c>
      <c r="H390" s="77">
        <v>1890.5381</v>
      </c>
      <c r="I390" s="58">
        <v>0</v>
      </c>
    </row>
    <row r="391" spans="1:9" ht="31.5" outlineLevel="6" x14ac:dyDescent="0.2">
      <c r="A391" s="45" t="s">
        <v>292</v>
      </c>
      <c r="B391" s="27">
        <v>951</v>
      </c>
      <c r="C391" s="28" t="s">
        <v>14</v>
      </c>
      <c r="D391" s="28" t="s">
        <v>291</v>
      </c>
      <c r="E391" s="28" t="s">
        <v>5</v>
      </c>
      <c r="F391" s="28"/>
      <c r="G391" s="59">
        <f>G392</f>
        <v>50</v>
      </c>
      <c r="H391" s="59">
        <f t="shared" ref="H391:I393" si="60">H392</f>
        <v>50</v>
      </c>
      <c r="I391" s="59">
        <f t="shared" si="60"/>
        <v>50</v>
      </c>
    </row>
    <row r="392" spans="1:9" ht="31.5" outlineLevel="6" x14ac:dyDescent="0.2">
      <c r="A392" s="3" t="s">
        <v>293</v>
      </c>
      <c r="B392" s="19">
        <v>951</v>
      </c>
      <c r="C392" s="4" t="s">
        <v>14</v>
      </c>
      <c r="D392" s="4" t="s">
        <v>325</v>
      </c>
      <c r="E392" s="4" t="s">
        <v>5</v>
      </c>
      <c r="F392" s="4"/>
      <c r="G392" s="61">
        <f>G393</f>
        <v>50</v>
      </c>
      <c r="H392" s="61">
        <f t="shared" si="60"/>
        <v>50</v>
      </c>
      <c r="I392" s="61">
        <f t="shared" si="60"/>
        <v>50</v>
      </c>
    </row>
    <row r="393" spans="1:9" ht="31.5" outlineLevel="6" x14ac:dyDescent="0.2">
      <c r="A393" s="26" t="s">
        <v>426</v>
      </c>
      <c r="B393" s="29">
        <v>951</v>
      </c>
      <c r="C393" s="30" t="s">
        <v>14</v>
      </c>
      <c r="D393" s="30" t="s">
        <v>325</v>
      </c>
      <c r="E393" s="30" t="s">
        <v>83</v>
      </c>
      <c r="F393" s="30"/>
      <c r="G393" s="58">
        <f>G394</f>
        <v>50</v>
      </c>
      <c r="H393" s="58">
        <f t="shared" si="60"/>
        <v>50</v>
      </c>
      <c r="I393" s="58">
        <f t="shared" si="60"/>
        <v>50</v>
      </c>
    </row>
    <row r="394" spans="1:9" ht="15.75" outlineLevel="6" x14ac:dyDescent="0.2">
      <c r="A394" s="35" t="s">
        <v>428</v>
      </c>
      <c r="B394" s="29">
        <v>951</v>
      </c>
      <c r="C394" s="30" t="s">
        <v>14</v>
      </c>
      <c r="D394" s="30" t="s">
        <v>325</v>
      </c>
      <c r="E394" s="30" t="s">
        <v>84</v>
      </c>
      <c r="F394" s="30"/>
      <c r="G394" s="58">
        <v>50</v>
      </c>
      <c r="H394" s="58">
        <v>50</v>
      </c>
      <c r="I394" s="58">
        <v>50</v>
      </c>
    </row>
    <row r="395" spans="1:9" ht="15.75" outlineLevel="6" x14ac:dyDescent="0.2">
      <c r="A395" s="11" t="s">
        <v>485</v>
      </c>
      <c r="B395" s="7">
        <v>951</v>
      </c>
      <c r="C395" s="7" t="s">
        <v>14</v>
      </c>
      <c r="D395" s="7" t="s">
        <v>227</v>
      </c>
      <c r="E395" s="7" t="s">
        <v>5</v>
      </c>
      <c r="F395" s="7"/>
      <c r="G395" s="57">
        <f t="shared" ref="G395:I397" si="61">G396</f>
        <v>142.1</v>
      </c>
      <c r="H395" s="57">
        <f t="shared" si="61"/>
        <v>0</v>
      </c>
      <c r="I395" s="57">
        <f t="shared" si="61"/>
        <v>0</v>
      </c>
    </row>
    <row r="396" spans="1:9" ht="31.5" outlineLevel="6" x14ac:dyDescent="0.2">
      <c r="A396" s="45" t="s">
        <v>486</v>
      </c>
      <c r="B396" s="28">
        <v>951</v>
      </c>
      <c r="C396" s="28" t="s">
        <v>14</v>
      </c>
      <c r="D396" s="28" t="s">
        <v>488</v>
      </c>
      <c r="E396" s="28" t="s">
        <v>5</v>
      </c>
      <c r="F396" s="28"/>
      <c r="G396" s="59">
        <f t="shared" si="61"/>
        <v>142.1</v>
      </c>
      <c r="H396" s="59">
        <f t="shared" si="61"/>
        <v>0</v>
      </c>
      <c r="I396" s="59">
        <f t="shared" si="61"/>
        <v>0</v>
      </c>
    </row>
    <row r="397" spans="1:9" ht="15.75" outlineLevel="6" x14ac:dyDescent="0.2">
      <c r="A397" s="3" t="s">
        <v>99</v>
      </c>
      <c r="B397" s="4">
        <v>951</v>
      </c>
      <c r="C397" s="4" t="s">
        <v>14</v>
      </c>
      <c r="D397" s="4" t="s">
        <v>488</v>
      </c>
      <c r="E397" s="4" t="s">
        <v>98</v>
      </c>
      <c r="F397" s="4"/>
      <c r="G397" s="61">
        <f t="shared" si="61"/>
        <v>142.1</v>
      </c>
      <c r="H397" s="61">
        <f t="shared" si="61"/>
        <v>0</v>
      </c>
      <c r="I397" s="61">
        <f t="shared" si="61"/>
        <v>0</v>
      </c>
    </row>
    <row r="398" spans="1:9" ht="15.75" outlineLevel="6" x14ac:dyDescent="0.2">
      <c r="A398" s="26" t="s">
        <v>76</v>
      </c>
      <c r="B398" s="30">
        <v>951</v>
      </c>
      <c r="C398" s="30" t="s">
        <v>14</v>
      </c>
      <c r="D398" s="74" t="s">
        <v>488</v>
      </c>
      <c r="E398" s="30" t="s">
        <v>77</v>
      </c>
      <c r="F398" s="30"/>
      <c r="G398" s="58">
        <v>142.1</v>
      </c>
      <c r="H398" s="58">
        <v>0</v>
      </c>
      <c r="I398" s="58">
        <v>0</v>
      </c>
    </row>
    <row r="399" spans="1:9" ht="15.75" outlineLevel="6" x14ac:dyDescent="0.2">
      <c r="A399" s="6" t="s">
        <v>185</v>
      </c>
      <c r="B399" s="17">
        <v>951</v>
      </c>
      <c r="C399" s="7" t="s">
        <v>14</v>
      </c>
      <c r="D399" s="7" t="s">
        <v>223</v>
      </c>
      <c r="E399" s="7" t="s">
        <v>5</v>
      </c>
      <c r="F399" s="7"/>
      <c r="G399" s="8">
        <f>G400</f>
        <v>150</v>
      </c>
      <c r="H399" s="8">
        <f t="shared" ref="H399:I401" si="62">H400</f>
        <v>150</v>
      </c>
      <c r="I399" s="8">
        <f t="shared" si="62"/>
        <v>150</v>
      </c>
    </row>
    <row r="400" spans="1:9" ht="47.25" outlineLevel="6" x14ac:dyDescent="0.2">
      <c r="A400" s="24" t="s">
        <v>133</v>
      </c>
      <c r="B400" s="19">
        <v>951</v>
      </c>
      <c r="C400" s="4" t="s">
        <v>14</v>
      </c>
      <c r="D400" s="4" t="s">
        <v>326</v>
      </c>
      <c r="E400" s="4" t="s">
        <v>5</v>
      </c>
      <c r="F400" s="4"/>
      <c r="G400" s="5">
        <f>G401</f>
        <v>150</v>
      </c>
      <c r="H400" s="5">
        <f t="shared" si="62"/>
        <v>150</v>
      </c>
      <c r="I400" s="5">
        <f t="shared" si="62"/>
        <v>150</v>
      </c>
    </row>
    <row r="401" spans="1:9" ht="18.75" customHeight="1" outlineLevel="6" x14ac:dyDescent="0.2">
      <c r="A401" s="26" t="s">
        <v>426</v>
      </c>
      <c r="B401" s="29">
        <v>951</v>
      </c>
      <c r="C401" s="30" t="s">
        <v>14</v>
      </c>
      <c r="D401" s="30" t="s">
        <v>326</v>
      </c>
      <c r="E401" s="30" t="s">
        <v>83</v>
      </c>
      <c r="F401" s="30"/>
      <c r="G401" s="34">
        <f>G402</f>
        <v>150</v>
      </c>
      <c r="H401" s="34">
        <f t="shared" si="62"/>
        <v>150</v>
      </c>
      <c r="I401" s="34">
        <f t="shared" si="62"/>
        <v>150</v>
      </c>
    </row>
    <row r="402" spans="1:9" ht="15.75" outlineLevel="6" x14ac:dyDescent="0.2">
      <c r="A402" s="26" t="s">
        <v>428</v>
      </c>
      <c r="B402" s="29">
        <v>951</v>
      </c>
      <c r="C402" s="30" t="s">
        <v>14</v>
      </c>
      <c r="D402" s="30" t="s">
        <v>326</v>
      </c>
      <c r="E402" s="30" t="s">
        <v>84</v>
      </c>
      <c r="F402" s="30"/>
      <c r="G402" s="58">
        <v>150</v>
      </c>
      <c r="H402" s="58">
        <v>150</v>
      </c>
      <c r="I402" s="58">
        <v>150</v>
      </c>
    </row>
    <row r="403" spans="1:9" ht="31.5" outlineLevel="6" x14ac:dyDescent="0.2">
      <c r="A403" s="6" t="s">
        <v>284</v>
      </c>
      <c r="B403" s="17">
        <v>951</v>
      </c>
      <c r="C403" s="7" t="s">
        <v>14</v>
      </c>
      <c r="D403" s="7" t="s">
        <v>224</v>
      </c>
      <c r="E403" s="7" t="s">
        <v>5</v>
      </c>
      <c r="F403" s="7"/>
      <c r="G403" s="8">
        <f>G404</f>
        <v>50</v>
      </c>
      <c r="H403" s="8">
        <f t="shared" ref="H403:I405" si="63">H404</f>
        <v>50</v>
      </c>
      <c r="I403" s="8">
        <f t="shared" si="63"/>
        <v>50</v>
      </c>
    </row>
    <row r="404" spans="1:9" ht="31.5" outlineLevel="6" x14ac:dyDescent="0.2">
      <c r="A404" s="24" t="s">
        <v>134</v>
      </c>
      <c r="B404" s="19">
        <v>951</v>
      </c>
      <c r="C404" s="4" t="s">
        <v>14</v>
      </c>
      <c r="D404" s="4" t="s">
        <v>327</v>
      </c>
      <c r="E404" s="4" t="s">
        <v>5</v>
      </c>
      <c r="F404" s="4"/>
      <c r="G404" s="5">
        <f>G405</f>
        <v>50</v>
      </c>
      <c r="H404" s="5">
        <f t="shared" si="63"/>
        <v>50</v>
      </c>
      <c r="I404" s="5">
        <f t="shared" si="63"/>
        <v>50</v>
      </c>
    </row>
    <row r="405" spans="1:9" ht="31.5" outlineLevel="6" x14ac:dyDescent="0.2">
      <c r="A405" s="26" t="s">
        <v>426</v>
      </c>
      <c r="B405" s="29">
        <v>951</v>
      </c>
      <c r="C405" s="30" t="s">
        <v>14</v>
      </c>
      <c r="D405" s="30" t="s">
        <v>327</v>
      </c>
      <c r="E405" s="30" t="s">
        <v>83</v>
      </c>
      <c r="F405" s="30"/>
      <c r="G405" s="34">
        <f>G406</f>
        <v>50</v>
      </c>
      <c r="H405" s="34">
        <f t="shared" si="63"/>
        <v>50</v>
      </c>
      <c r="I405" s="34">
        <f t="shared" si="63"/>
        <v>50</v>
      </c>
    </row>
    <row r="406" spans="1:9" ht="15.75" outlineLevel="6" x14ac:dyDescent="0.2">
      <c r="A406" s="26" t="s">
        <v>428</v>
      </c>
      <c r="B406" s="29">
        <v>951</v>
      </c>
      <c r="C406" s="30" t="s">
        <v>14</v>
      </c>
      <c r="D406" s="30" t="s">
        <v>327</v>
      </c>
      <c r="E406" s="30" t="s">
        <v>84</v>
      </c>
      <c r="F406" s="30"/>
      <c r="G406" s="58">
        <v>50</v>
      </c>
      <c r="H406" s="58">
        <v>50</v>
      </c>
      <c r="I406" s="58">
        <v>50</v>
      </c>
    </row>
    <row r="407" spans="1:9" ht="18.75" outlineLevel="6" x14ac:dyDescent="0.2">
      <c r="A407" s="39" t="s">
        <v>42</v>
      </c>
      <c r="B407" s="16">
        <v>951</v>
      </c>
      <c r="C407" s="12" t="s">
        <v>41</v>
      </c>
      <c r="D407" s="12" t="s">
        <v>203</v>
      </c>
      <c r="E407" s="12" t="s">
        <v>5</v>
      </c>
      <c r="F407" s="12"/>
      <c r="G407" s="79">
        <f>G408+G414+G437+G424</f>
        <v>51480.168870000001</v>
      </c>
      <c r="H407" s="79">
        <f>H408+H414+H437+H424</f>
        <v>66200.014979999993</v>
      </c>
      <c r="I407" s="79">
        <f>I408+I414+I437+I424</f>
        <v>66454.775610000012</v>
      </c>
    </row>
    <row r="408" spans="1:9" ht="15.75" outlineLevel="6" x14ac:dyDescent="0.2">
      <c r="A408" s="48" t="s">
        <v>35</v>
      </c>
      <c r="B408" s="16">
        <v>951</v>
      </c>
      <c r="C408" s="20" t="s">
        <v>15</v>
      </c>
      <c r="D408" s="20" t="s">
        <v>203</v>
      </c>
      <c r="E408" s="20" t="s">
        <v>5</v>
      </c>
      <c r="F408" s="20"/>
      <c r="G408" s="46">
        <f>G409</f>
        <v>856</v>
      </c>
      <c r="H408" s="46">
        <f t="shared" ref="H408:I412" si="64">H409</f>
        <v>560</v>
      </c>
      <c r="I408" s="46">
        <f t="shared" si="64"/>
        <v>560</v>
      </c>
    </row>
    <row r="409" spans="1:9" ht="31.5" outlineLevel="6" x14ac:dyDescent="0.2">
      <c r="A409" s="43" t="s">
        <v>112</v>
      </c>
      <c r="B409" s="17">
        <v>951</v>
      </c>
      <c r="C409" s="7" t="s">
        <v>15</v>
      </c>
      <c r="D409" s="7" t="s">
        <v>204</v>
      </c>
      <c r="E409" s="7" t="s">
        <v>5</v>
      </c>
      <c r="F409" s="7"/>
      <c r="G409" s="8">
        <f>G410</f>
        <v>856</v>
      </c>
      <c r="H409" s="8">
        <f t="shared" si="64"/>
        <v>560</v>
      </c>
      <c r="I409" s="8">
        <f t="shared" si="64"/>
        <v>560</v>
      </c>
    </row>
    <row r="410" spans="1:9" ht="35.25" customHeight="1" outlineLevel="6" x14ac:dyDescent="0.2">
      <c r="A410" s="43" t="s">
        <v>113</v>
      </c>
      <c r="B410" s="17">
        <v>951</v>
      </c>
      <c r="C410" s="9" t="s">
        <v>15</v>
      </c>
      <c r="D410" s="9" t="s">
        <v>296</v>
      </c>
      <c r="E410" s="9" t="s">
        <v>5</v>
      </c>
      <c r="F410" s="9"/>
      <c r="G410" s="10">
        <f>G411</f>
        <v>856</v>
      </c>
      <c r="H410" s="10">
        <f t="shared" si="64"/>
        <v>560</v>
      </c>
      <c r="I410" s="10">
        <f t="shared" si="64"/>
        <v>560</v>
      </c>
    </row>
    <row r="411" spans="1:9" ht="31.5" outlineLevel="6" x14ac:dyDescent="0.2">
      <c r="A411" s="31" t="s">
        <v>135</v>
      </c>
      <c r="B411" s="27">
        <v>951</v>
      </c>
      <c r="C411" s="28" t="s">
        <v>15</v>
      </c>
      <c r="D411" s="28" t="s">
        <v>328</v>
      </c>
      <c r="E411" s="28" t="s">
        <v>5</v>
      </c>
      <c r="F411" s="28"/>
      <c r="G411" s="14">
        <f>G412</f>
        <v>856</v>
      </c>
      <c r="H411" s="14">
        <f t="shared" si="64"/>
        <v>560</v>
      </c>
      <c r="I411" s="14">
        <f t="shared" si="64"/>
        <v>560</v>
      </c>
    </row>
    <row r="412" spans="1:9" ht="18" customHeight="1" outlineLevel="6" x14ac:dyDescent="0.2">
      <c r="A412" s="3" t="s">
        <v>103</v>
      </c>
      <c r="B412" s="19">
        <v>951</v>
      </c>
      <c r="C412" s="4" t="s">
        <v>15</v>
      </c>
      <c r="D412" s="4" t="s">
        <v>328</v>
      </c>
      <c r="E412" s="4" t="s">
        <v>101</v>
      </c>
      <c r="F412" s="4"/>
      <c r="G412" s="5">
        <f>G413</f>
        <v>856</v>
      </c>
      <c r="H412" s="5">
        <f t="shared" si="64"/>
        <v>560</v>
      </c>
      <c r="I412" s="5">
        <f t="shared" si="64"/>
        <v>560</v>
      </c>
    </row>
    <row r="413" spans="1:9" ht="31.5" outlineLevel="6" x14ac:dyDescent="0.2">
      <c r="A413" s="26" t="s">
        <v>429</v>
      </c>
      <c r="B413" s="29">
        <v>951</v>
      </c>
      <c r="C413" s="30" t="s">
        <v>15</v>
      </c>
      <c r="D413" s="30" t="s">
        <v>328</v>
      </c>
      <c r="E413" s="30" t="s">
        <v>102</v>
      </c>
      <c r="F413" s="30"/>
      <c r="G413" s="58">
        <v>856</v>
      </c>
      <c r="H413" s="58">
        <v>560</v>
      </c>
      <c r="I413" s="58">
        <v>560</v>
      </c>
    </row>
    <row r="414" spans="1:9" ht="15.75" outlineLevel="6" x14ac:dyDescent="0.2">
      <c r="A414" s="48" t="s">
        <v>36</v>
      </c>
      <c r="B414" s="16">
        <v>951</v>
      </c>
      <c r="C414" s="20" t="s">
        <v>16</v>
      </c>
      <c r="D414" s="20" t="s">
        <v>203</v>
      </c>
      <c r="E414" s="20" t="s">
        <v>5</v>
      </c>
      <c r="F414" s="20"/>
      <c r="G414" s="97">
        <f>G415</f>
        <v>2406.0019000000002</v>
      </c>
      <c r="H414" s="83">
        <f t="shared" ref="H414:I418" si="65">H415</f>
        <v>2204.6733599999998</v>
      </c>
      <c r="I414" s="83">
        <f t="shared" si="65"/>
        <v>1439.24207</v>
      </c>
    </row>
    <row r="415" spans="1:9" ht="15.75" outlineLevel="6" x14ac:dyDescent="0.2">
      <c r="A415" s="11" t="s">
        <v>121</v>
      </c>
      <c r="B415" s="17">
        <v>951</v>
      </c>
      <c r="C415" s="7" t="s">
        <v>16</v>
      </c>
      <c r="D415" s="7" t="s">
        <v>203</v>
      </c>
      <c r="E415" s="7" t="s">
        <v>5</v>
      </c>
      <c r="F415" s="7"/>
      <c r="G415" s="57">
        <f>G416+G420</f>
        <v>2406.0019000000002</v>
      </c>
      <c r="H415" s="57">
        <f>H416+H420</f>
        <v>2204.6733599999998</v>
      </c>
      <c r="I415" s="57">
        <f>I416+I420</f>
        <v>1439.24207</v>
      </c>
    </row>
    <row r="416" spans="1:9" ht="15.75" outlineLevel="6" x14ac:dyDescent="0.2">
      <c r="A416" s="6" t="s">
        <v>186</v>
      </c>
      <c r="B416" s="17">
        <v>951</v>
      </c>
      <c r="C416" s="7" t="s">
        <v>16</v>
      </c>
      <c r="D416" s="7" t="s">
        <v>226</v>
      </c>
      <c r="E416" s="7" t="s">
        <v>5</v>
      </c>
      <c r="F416" s="7"/>
      <c r="G416" s="8">
        <f>G417</f>
        <v>1796.0019</v>
      </c>
      <c r="H416" s="8">
        <f t="shared" si="65"/>
        <v>1594.67336</v>
      </c>
      <c r="I416" s="8">
        <f t="shared" si="65"/>
        <v>829.24207000000001</v>
      </c>
    </row>
    <row r="417" spans="1:9" ht="47.25" outlineLevel="6" x14ac:dyDescent="0.2">
      <c r="A417" s="45" t="s">
        <v>267</v>
      </c>
      <c r="B417" s="27">
        <v>951</v>
      </c>
      <c r="C417" s="28" t="s">
        <v>16</v>
      </c>
      <c r="D417" s="28" t="s">
        <v>266</v>
      </c>
      <c r="E417" s="28" t="s">
        <v>5</v>
      </c>
      <c r="F417" s="28"/>
      <c r="G417" s="14">
        <f>G418</f>
        <v>1796.0019</v>
      </c>
      <c r="H417" s="14">
        <f t="shared" si="65"/>
        <v>1594.67336</v>
      </c>
      <c r="I417" s="14">
        <f t="shared" si="65"/>
        <v>829.24207000000001</v>
      </c>
    </row>
    <row r="418" spans="1:9" ht="31.5" outlineLevel="6" x14ac:dyDescent="0.2">
      <c r="A418" s="3" t="s">
        <v>430</v>
      </c>
      <c r="B418" s="19">
        <v>951</v>
      </c>
      <c r="C418" s="4" t="s">
        <v>16</v>
      </c>
      <c r="D418" s="4" t="s">
        <v>266</v>
      </c>
      <c r="E418" s="4" t="s">
        <v>90</v>
      </c>
      <c r="F418" s="4"/>
      <c r="G418" s="5">
        <f>G419</f>
        <v>1796.0019</v>
      </c>
      <c r="H418" s="5">
        <f t="shared" si="65"/>
        <v>1594.67336</v>
      </c>
      <c r="I418" s="5">
        <f t="shared" si="65"/>
        <v>829.24207000000001</v>
      </c>
    </row>
    <row r="419" spans="1:9" ht="15.75" outlineLevel="6" x14ac:dyDescent="0.2">
      <c r="A419" s="26" t="s">
        <v>105</v>
      </c>
      <c r="B419" s="29">
        <v>951</v>
      </c>
      <c r="C419" s="30" t="s">
        <v>16</v>
      </c>
      <c r="D419" s="30" t="s">
        <v>266</v>
      </c>
      <c r="E419" s="30" t="s">
        <v>104</v>
      </c>
      <c r="F419" s="30"/>
      <c r="G419" s="77">
        <v>1796.0019</v>
      </c>
      <c r="H419" s="77">
        <v>1594.67336</v>
      </c>
      <c r="I419" s="77">
        <v>829.24207000000001</v>
      </c>
    </row>
    <row r="420" spans="1:9" ht="31.5" outlineLevel="6" x14ac:dyDescent="0.2">
      <c r="A420" s="6" t="s">
        <v>384</v>
      </c>
      <c r="B420" s="7">
        <v>951</v>
      </c>
      <c r="C420" s="7" t="s">
        <v>16</v>
      </c>
      <c r="D420" s="7" t="s">
        <v>215</v>
      </c>
      <c r="E420" s="7" t="s">
        <v>5</v>
      </c>
      <c r="F420" s="7"/>
      <c r="G420" s="57">
        <f t="shared" ref="G420:I422" si="66">G421</f>
        <v>610</v>
      </c>
      <c r="H420" s="57">
        <f t="shared" si="66"/>
        <v>610</v>
      </c>
      <c r="I420" s="57">
        <f t="shared" si="66"/>
        <v>610</v>
      </c>
    </row>
    <row r="421" spans="1:9" ht="47.25" outlineLevel="6" x14ac:dyDescent="0.2">
      <c r="A421" s="45" t="s">
        <v>272</v>
      </c>
      <c r="B421" s="28">
        <v>951</v>
      </c>
      <c r="C421" s="28" t="s">
        <v>16</v>
      </c>
      <c r="D421" s="28" t="s">
        <v>409</v>
      </c>
      <c r="E421" s="28" t="s">
        <v>5</v>
      </c>
      <c r="F421" s="28"/>
      <c r="G421" s="59">
        <f t="shared" si="66"/>
        <v>610</v>
      </c>
      <c r="H421" s="59">
        <f t="shared" si="66"/>
        <v>610</v>
      </c>
      <c r="I421" s="59">
        <f t="shared" si="66"/>
        <v>610</v>
      </c>
    </row>
    <row r="422" spans="1:9" ht="31.5" outlineLevel="6" x14ac:dyDescent="0.2">
      <c r="A422" s="3" t="s">
        <v>430</v>
      </c>
      <c r="B422" s="4">
        <v>951</v>
      </c>
      <c r="C422" s="4" t="s">
        <v>16</v>
      </c>
      <c r="D422" s="4" t="s">
        <v>409</v>
      </c>
      <c r="E422" s="4" t="s">
        <v>90</v>
      </c>
      <c r="F422" s="4"/>
      <c r="G422" s="61">
        <f t="shared" si="66"/>
        <v>610</v>
      </c>
      <c r="H422" s="61">
        <f t="shared" si="66"/>
        <v>610</v>
      </c>
      <c r="I422" s="61">
        <f t="shared" si="66"/>
        <v>610</v>
      </c>
    </row>
    <row r="423" spans="1:9" ht="15.75" outlineLevel="6" x14ac:dyDescent="0.2">
      <c r="A423" s="35" t="s">
        <v>76</v>
      </c>
      <c r="B423" s="30">
        <v>951</v>
      </c>
      <c r="C423" s="30" t="s">
        <v>16</v>
      </c>
      <c r="D423" s="30" t="s">
        <v>409</v>
      </c>
      <c r="E423" s="30" t="s">
        <v>77</v>
      </c>
      <c r="F423" s="30"/>
      <c r="G423" s="77">
        <v>610</v>
      </c>
      <c r="H423" s="77">
        <v>610</v>
      </c>
      <c r="I423" s="77">
        <v>610</v>
      </c>
    </row>
    <row r="424" spans="1:9" ht="15.75" outlineLevel="6" x14ac:dyDescent="0.2">
      <c r="A424" s="48" t="s">
        <v>38</v>
      </c>
      <c r="B424" s="16">
        <v>951</v>
      </c>
      <c r="C424" s="20" t="s">
        <v>21</v>
      </c>
      <c r="D424" s="20" t="s">
        <v>203</v>
      </c>
      <c r="E424" s="20" t="s">
        <v>5</v>
      </c>
      <c r="F424" s="20"/>
      <c r="G424" s="83">
        <f>G425+G429</f>
        <v>48005.045409999999</v>
      </c>
      <c r="H424" s="83">
        <f>H425+H429</f>
        <v>63335.341619999999</v>
      </c>
      <c r="I424" s="83">
        <f>I425+I429</f>
        <v>64355.533540000004</v>
      </c>
    </row>
    <row r="425" spans="1:9" ht="31.5" outlineLevel="6" x14ac:dyDescent="0.2">
      <c r="A425" s="43" t="s">
        <v>112</v>
      </c>
      <c r="B425" s="9">
        <v>951</v>
      </c>
      <c r="C425" s="9" t="s">
        <v>21</v>
      </c>
      <c r="D425" s="9" t="s">
        <v>296</v>
      </c>
      <c r="E425" s="9" t="s">
        <v>5</v>
      </c>
      <c r="F425" s="9"/>
      <c r="G425" s="10">
        <f>G426</f>
        <v>33763.99697</v>
      </c>
      <c r="H425" s="10">
        <f>H426</f>
        <v>32149.446619999999</v>
      </c>
      <c r="I425" s="10">
        <f>I426</f>
        <v>33169.63854</v>
      </c>
    </row>
    <row r="426" spans="1:9" ht="63" outlineLevel="6" x14ac:dyDescent="0.2">
      <c r="A426" s="45" t="s">
        <v>339</v>
      </c>
      <c r="B426" s="28">
        <v>951</v>
      </c>
      <c r="C426" s="28" t="s">
        <v>21</v>
      </c>
      <c r="D426" s="28" t="s">
        <v>340</v>
      </c>
      <c r="E426" s="28" t="s">
        <v>5</v>
      </c>
      <c r="F426" s="28"/>
      <c r="G426" s="14">
        <f t="shared" ref="G426:I427" si="67">G427</f>
        <v>33763.99697</v>
      </c>
      <c r="H426" s="14">
        <f t="shared" si="67"/>
        <v>32149.446619999999</v>
      </c>
      <c r="I426" s="14">
        <f t="shared" si="67"/>
        <v>33169.63854</v>
      </c>
    </row>
    <row r="427" spans="1:9" ht="15.75" outlineLevel="6" x14ac:dyDescent="0.2">
      <c r="A427" s="3" t="s">
        <v>103</v>
      </c>
      <c r="B427" s="4">
        <v>951</v>
      </c>
      <c r="C427" s="4" t="s">
        <v>21</v>
      </c>
      <c r="D427" s="4" t="s">
        <v>340</v>
      </c>
      <c r="E427" s="4" t="s">
        <v>101</v>
      </c>
      <c r="F427" s="4"/>
      <c r="G427" s="5">
        <f t="shared" si="67"/>
        <v>33763.99697</v>
      </c>
      <c r="H427" s="5">
        <f t="shared" si="67"/>
        <v>32149.446619999999</v>
      </c>
      <c r="I427" s="5">
        <f t="shared" si="67"/>
        <v>33169.63854</v>
      </c>
    </row>
    <row r="428" spans="1:9" ht="31.5" outlineLevel="6" x14ac:dyDescent="0.2">
      <c r="A428" s="26" t="s">
        <v>429</v>
      </c>
      <c r="B428" s="30">
        <v>951</v>
      </c>
      <c r="C428" s="30" t="s">
        <v>21</v>
      </c>
      <c r="D428" s="30" t="s">
        <v>340</v>
      </c>
      <c r="E428" s="30" t="s">
        <v>102</v>
      </c>
      <c r="F428" s="30"/>
      <c r="G428" s="34">
        <v>33763.99697</v>
      </c>
      <c r="H428" s="34">
        <v>32149.446619999999</v>
      </c>
      <c r="I428" s="34">
        <v>33169.63854</v>
      </c>
    </row>
    <row r="429" spans="1:9" ht="15.75" outlineLevel="6" x14ac:dyDescent="0.2">
      <c r="A429" s="11" t="s">
        <v>121</v>
      </c>
      <c r="B429" s="17">
        <v>951</v>
      </c>
      <c r="C429" s="7" t="s">
        <v>21</v>
      </c>
      <c r="D429" s="7" t="s">
        <v>203</v>
      </c>
      <c r="E429" s="7" t="s">
        <v>5</v>
      </c>
      <c r="F429" s="7"/>
      <c r="G429" s="57">
        <f>G430</f>
        <v>14241.04844</v>
      </c>
      <c r="H429" s="57">
        <f>H430</f>
        <v>31185.895</v>
      </c>
      <c r="I429" s="57">
        <f>I430</f>
        <v>31185.895</v>
      </c>
    </row>
    <row r="430" spans="1:9" ht="33" customHeight="1" outlineLevel="6" x14ac:dyDescent="0.2">
      <c r="A430" s="6" t="s">
        <v>270</v>
      </c>
      <c r="B430" s="17">
        <v>951</v>
      </c>
      <c r="C430" s="7" t="s">
        <v>21</v>
      </c>
      <c r="D430" s="7" t="s">
        <v>262</v>
      </c>
      <c r="E430" s="7" t="s">
        <v>5</v>
      </c>
      <c r="F430" s="7"/>
      <c r="G430" s="57">
        <f>G434+G431</f>
        <v>14241.04844</v>
      </c>
      <c r="H430" s="57">
        <f>H434+H431</f>
        <v>31185.895</v>
      </c>
      <c r="I430" s="57">
        <f>I434+I431</f>
        <v>31185.895</v>
      </c>
    </row>
    <row r="431" spans="1:9" ht="33" customHeight="1" outlineLevel="6" x14ac:dyDescent="0.2">
      <c r="A431" s="45" t="s">
        <v>398</v>
      </c>
      <c r="B431" s="27">
        <v>951</v>
      </c>
      <c r="C431" s="28" t="s">
        <v>21</v>
      </c>
      <c r="D431" s="28" t="s">
        <v>399</v>
      </c>
      <c r="E431" s="28" t="s">
        <v>5</v>
      </c>
      <c r="F431" s="28"/>
      <c r="G431" s="59">
        <f t="shared" ref="G431:I432" si="68">G432</f>
        <v>0</v>
      </c>
      <c r="H431" s="59">
        <f t="shared" si="68"/>
        <v>13416.48</v>
      </c>
      <c r="I431" s="59">
        <f t="shared" si="68"/>
        <v>13416.48</v>
      </c>
    </row>
    <row r="432" spans="1:9" ht="16.5" customHeight="1" outlineLevel="6" x14ac:dyDescent="0.2">
      <c r="A432" s="3" t="s">
        <v>256</v>
      </c>
      <c r="B432" s="19">
        <v>951</v>
      </c>
      <c r="C432" s="4" t="s">
        <v>21</v>
      </c>
      <c r="D432" s="4" t="s">
        <v>399</v>
      </c>
      <c r="E432" s="4" t="s">
        <v>257</v>
      </c>
      <c r="F432" s="4"/>
      <c r="G432" s="61">
        <f t="shared" si="68"/>
        <v>0</v>
      </c>
      <c r="H432" s="61">
        <f t="shared" si="68"/>
        <v>13416.48</v>
      </c>
      <c r="I432" s="61">
        <f t="shared" si="68"/>
        <v>13416.48</v>
      </c>
    </row>
    <row r="433" spans="1:9" ht="48.75" customHeight="1" outlineLevel="6" x14ac:dyDescent="0.2">
      <c r="A433" s="26" t="s">
        <v>432</v>
      </c>
      <c r="B433" s="29">
        <v>951</v>
      </c>
      <c r="C433" s="30" t="s">
        <v>21</v>
      </c>
      <c r="D433" s="30" t="s">
        <v>399</v>
      </c>
      <c r="E433" s="30" t="s">
        <v>294</v>
      </c>
      <c r="F433" s="30"/>
      <c r="G433" s="84">
        <v>0</v>
      </c>
      <c r="H433" s="84">
        <v>13416.48</v>
      </c>
      <c r="I433" s="84">
        <v>13416.48</v>
      </c>
    </row>
    <row r="434" spans="1:9" ht="47.25" outlineLevel="6" x14ac:dyDescent="0.2">
      <c r="A434" s="45" t="s">
        <v>280</v>
      </c>
      <c r="B434" s="27">
        <v>951</v>
      </c>
      <c r="C434" s="28" t="s">
        <v>21</v>
      </c>
      <c r="D434" s="28" t="s">
        <v>285</v>
      </c>
      <c r="E434" s="28" t="s">
        <v>5</v>
      </c>
      <c r="F434" s="28"/>
      <c r="G434" s="59">
        <f t="shared" ref="G434:I435" si="69">G435</f>
        <v>14241.04844</v>
      </c>
      <c r="H434" s="59">
        <f t="shared" si="69"/>
        <v>17769.415000000001</v>
      </c>
      <c r="I434" s="59">
        <f t="shared" si="69"/>
        <v>17769.415000000001</v>
      </c>
    </row>
    <row r="435" spans="1:9" ht="15.75" outlineLevel="6" x14ac:dyDescent="0.2">
      <c r="A435" s="3" t="s">
        <v>256</v>
      </c>
      <c r="B435" s="19">
        <v>951</v>
      </c>
      <c r="C435" s="4" t="s">
        <v>21</v>
      </c>
      <c r="D435" s="4" t="s">
        <v>285</v>
      </c>
      <c r="E435" s="4" t="s">
        <v>257</v>
      </c>
      <c r="F435" s="4"/>
      <c r="G435" s="61">
        <f t="shared" si="69"/>
        <v>14241.04844</v>
      </c>
      <c r="H435" s="61">
        <f t="shared" si="69"/>
        <v>17769.415000000001</v>
      </c>
      <c r="I435" s="61">
        <f t="shared" si="69"/>
        <v>17769.415000000001</v>
      </c>
    </row>
    <row r="436" spans="1:9" ht="47.25" outlineLevel="6" x14ac:dyDescent="0.2">
      <c r="A436" s="26" t="s">
        <v>432</v>
      </c>
      <c r="B436" s="29">
        <v>951</v>
      </c>
      <c r="C436" s="30" t="s">
        <v>21</v>
      </c>
      <c r="D436" s="30" t="s">
        <v>285</v>
      </c>
      <c r="E436" s="30" t="s">
        <v>294</v>
      </c>
      <c r="F436" s="30"/>
      <c r="G436" s="84">
        <v>14241.04844</v>
      </c>
      <c r="H436" s="84">
        <v>17769.415000000001</v>
      </c>
      <c r="I436" s="84">
        <v>17769.415000000001</v>
      </c>
    </row>
    <row r="437" spans="1:9" ht="15.75" outlineLevel="6" x14ac:dyDescent="0.2">
      <c r="A437" s="48" t="s">
        <v>136</v>
      </c>
      <c r="B437" s="16">
        <v>951</v>
      </c>
      <c r="C437" s="20" t="s">
        <v>137</v>
      </c>
      <c r="D437" s="20" t="s">
        <v>203</v>
      </c>
      <c r="E437" s="20" t="s">
        <v>5</v>
      </c>
      <c r="F437" s="20"/>
      <c r="G437" s="83">
        <f>G438+G442</f>
        <v>213.12155999999999</v>
      </c>
      <c r="H437" s="46">
        <f t="shared" ref="H437:I437" si="70">H438+H442</f>
        <v>100</v>
      </c>
      <c r="I437" s="46">
        <f t="shared" si="70"/>
        <v>100</v>
      </c>
    </row>
    <row r="438" spans="1:9" ht="15.75" outlineLevel="6" x14ac:dyDescent="0.2">
      <c r="A438" s="11" t="s">
        <v>187</v>
      </c>
      <c r="B438" s="17">
        <v>951</v>
      </c>
      <c r="C438" s="7" t="s">
        <v>137</v>
      </c>
      <c r="D438" s="7" t="s">
        <v>227</v>
      </c>
      <c r="E438" s="7" t="s">
        <v>5</v>
      </c>
      <c r="F438" s="7"/>
      <c r="G438" s="8">
        <f>G439</f>
        <v>100</v>
      </c>
      <c r="H438" s="8">
        <f t="shared" ref="H438:I440" si="71">H439</f>
        <v>100</v>
      </c>
      <c r="I438" s="8">
        <f t="shared" si="71"/>
        <v>100</v>
      </c>
    </row>
    <row r="439" spans="1:9" ht="47.25" outlineLevel="6" x14ac:dyDescent="0.2">
      <c r="A439" s="45" t="s">
        <v>138</v>
      </c>
      <c r="B439" s="27">
        <v>951</v>
      </c>
      <c r="C439" s="28" t="s">
        <v>137</v>
      </c>
      <c r="D439" s="28" t="s">
        <v>329</v>
      </c>
      <c r="E439" s="28" t="s">
        <v>5</v>
      </c>
      <c r="F439" s="28"/>
      <c r="G439" s="14">
        <f>G440</f>
        <v>100</v>
      </c>
      <c r="H439" s="14">
        <f t="shared" si="71"/>
        <v>100</v>
      </c>
      <c r="I439" s="14">
        <f t="shared" si="71"/>
        <v>100</v>
      </c>
    </row>
    <row r="440" spans="1:9" ht="18" customHeight="1" outlineLevel="6" x14ac:dyDescent="0.2">
      <c r="A440" s="3" t="s">
        <v>426</v>
      </c>
      <c r="B440" s="19">
        <v>951</v>
      </c>
      <c r="C440" s="4" t="s">
        <v>139</v>
      </c>
      <c r="D440" s="4" t="s">
        <v>329</v>
      </c>
      <c r="E440" s="4" t="s">
        <v>83</v>
      </c>
      <c r="F440" s="4"/>
      <c r="G440" s="5">
        <f>G441</f>
        <v>100</v>
      </c>
      <c r="H440" s="5">
        <f t="shared" si="71"/>
        <v>100</v>
      </c>
      <c r="I440" s="5">
        <f t="shared" si="71"/>
        <v>100</v>
      </c>
    </row>
    <row r="441" spans="1:9" ht="15.75" outlineLevel="6" x14ac:dyDescent="0.2">
      <c r="A441" s="26" t="s">
        <v>428</v>
      </c>
      <c r="B441" s="29">
        <v>951</v>
      </c>
      <c r="C441" s="30" t="s">
        <v>137</v>
      </c>
      <c r="D441" s="30" t="s">
        <v>329</v>
      </c>
      <c r="E441" s="30" t="s">
        <v>84</v>
      </c>
      <c r="F441" s="30"/>
      <c r="G441" s="34">
        <v>100</v>
      </c>
      <c r="H441" s="34">
        <v>100</v>
      </c>
      <c r="I441" s="34">
        <v>100</v>
      </c>
    </row>
    <row r="442" spans="1:9" ht="31.5" outlineLevel="6" x14ac:dyDescent="0.2">
      <c r="A442" s="11" t="s">
        <v>366</v>
      </c>
      <c r="B442" s="7">
        <v>951</v>
      </c>
      <c r="C442" s="7" t="s">
        <v>137</v>
      </c>
      <c r="D442" s="7" t="s">
        <v>368</v>
      </c>
      <c r="E442" s="7" t="s">
        <v>5</v>
      </c>
      <c r="F442" s="7"/>
      <c r="G442" s="8">
        <f>G443+G446</f>
        <v>113.12156</v>
      </c>
      <c r="H442" s="8">
        <f t="shared" ref="H442:I442" si="72">H443+H446</f>
        <v>0</v>
      </c>
      <c r="I442" s="8">
        <f t="shared" si="72"/>
        <v>0</v>
      </c>
    </row>
    <row r="443" spans="1:9" ht="31.5" outlineLevel="6" x14ac:dyDescent="0.2">
      <c r="A443" s="45" t="s">
        <v>489</v>
      </c>
      <c r="B443" s="28">
        <v>951</v>
      </c>
      <c r="C443" s="28" t="s">
        <v>137</v>
      </c>
      <c r="D443" s="28" t="s">
        <v>491</v>
      </c>
      <c r="E443" s="28" t="s">
        <v>5</v>
      </c>
      <c r="F443" s="28"/>
      <c r="G443" s="14">
        <f t="shared" ref="G443:I447" si="73">G444</f>
        <v>53.121560000000002</v>
      </c>
      <c r="H443" s="14">
        <f t="shared" si="73"/>
        <v>0</v>
      </c>
      <c r="I443" s="14">
        <f t="shared" si="73"/>
        <v>0</v>
      </c>
    </row>
    <row r="444" spans="1:9" ht="31.5" outlineLevel="6" x14ac:dyDescent="0.2">
      <c r="A444" s="3" t="s">
        <v>367</v>
      </c>
      <c r="B444" s="4">
        <v>951</v>
      </c>
      <c r="C444" s="4" t="s">
        <v>137</v>
      </c>
      <c r="D444" s="4" t="s">
        <v>491</v>
      </c>
      <c r="E444" s="4" t="s">
        <v>255</v>
      </c>
      <c r="F444" s="4"/>
      <c r="G444" s="5">
        <f t="shared" si="73"/>
        <v>53.121560000000002</v>
      </c>
      <c r="H444" s="5">
        <f t="shared" si="73"/>
        <v>0</v>
      </c>
      <c r="I444" s="5">
        <f t="shared" si="73"/>
        <v>0</v>
      </c>
    </row>
    <row r="445" spans="1:9" ht="31.5" outlineLevel="6" x14ac:dyDescent="0.2">
      <c r="A445" s="35" t="s">
        <v>441</v>
      </c>
      <c r="B445" s="30">
        <v>951</v>
      </c>
      <c r="C445" s="30" t="s">
        <v>137</v>
      </c>
      <c r="D445" s="74" t="s">
        <v>491</v>
      </c>
      <c r="E445" s="30" t="s">
        <v>440</v>
      </c>
      <c r="F445" s="30"/>
      <c r="G445" s="34">
        <v>53.121560000000002</v>
      </c>
      <c r="H445" s="34">
        <v>0</v>
      </c>
      <c r="I445" s="34">
        <v>0</v>
      </c>
    </row>
    <row r="446" spans="1:9" ht="31.5" outlineLevel="6" x14ac:dyDescent="0.2">
      <c r="A446" s="45" t="s">
        <v>490</v>
      </c>
      <c r="B446" s="28">
        <v>951</v>
      </c>
      <c r="C446" s="28" t="s">
        <v>137</v>
      </c>
      <c r="D446" s="28" t="s">
        <v>492</v>
      </c>
      <c r="E446" s="28" t="s">
        <v>5</v>
      </c>
      <c r="F446" s="28"/>
      <c r="G446" s="14">
        <f t="shared" si="73"/>
        <v>60</v>
      </c>
      <c r="H446" s="14">
        <f t="shared" si="73"/>
        <v>0</v>
      </c>
      <c r="I446" s="14">
        <f t="shared" si="73"/>
        <v>0</v>
      </c>
    </row>
    <row r="447" spans="1:9" ht="31.5" outlineLevel="6" x14ac:dyDescent="0.2">
      <c r="A447" s="3" t="s">
        <v>367</v>
      </c>
      <c r="B447" s="4">
        <v>951</v>
      </c>
      <c r="C447" s="4" t="s">
        <v>137</v>
      </c>
      <c r="D447" s="4" t="s">
        <v>492</v>
      </c>
      <c r="E447" s="4" t="s">
        <v>255</v>
      </c>
      <c r="F447" s="4"/>
      <c r="G447" s="5">
        <f t="shared" si="73"/>
        <v>60</v>
      </c>
      <c r="H447" s="5">
        <f t="shared" si="73"/>
        <v>0</v>
      </c>
      <c r="I447" s="5">
        <f t="shared" si="73"/>
        <v>0</v>
      </c>
    </row>
    <row r="448" spans="1:9" ht="31.5" outlineLevel="6" x14ac:dyDescent="0.2">
      <c r="A448" s="35" t="s">
        <v>441</v>
      </c>
      <c r="B448" s="30">
        <v>951</v>
      </c>
      <c r="C448" s="30" t="s">
        <v>137</v>
      </c>
      <c r="D448" s="74" t="s">
        <v>492</v>
      </c>
      <c r="E448" s="30" t="s">
        <v>440</v>
      </c>
      <c r="F448" s="30"/>
      <c r="G448" s="34">
        <v>60</v>
      </c>
      <c r="H448" s="34">
        <v>0</v>
      </c>
      <c r="I448" s="34">
        <v>0</v>
      </c>
    </row>
    <row r="449" spans="1:9" ht="18.75" outlineLevel="6" x14ac:dyDescent="0.2">
      <c r="A449" s="39" t="s">
        <v>68</v>
      </c>
      <c r="B449" s="16">
        <v>951</v>
      </c>
      <c r="C449" s="12" t="s">
        <v>40</v>
      </c>
      <c r="D449" s="12" t="s">
        <v>203</v>
      </c>
      <c r="E449" s="12" t="s">
        <v>5</v>
      </c>
      <c r="F449" s="12"/>
      <c r="G449" s="13">
        <f>G450+G460</f>
        <v>7053.49</v>
      </c>
      <c r="H449" s="13">
        <f>H450+H460</f>
        <v>200</v>
      </c>
      <c r="I449" s="13">
        <f>I450+I460</f>
        <v>200</v>
      </c>
    </row>
    <row r="450" spans="1:9" ht="15.75" outlineLevel="6" x14ac:dyDescent="0.2">
      <c r="A450" s="6" t="s">
        <v>140</v>
      </c>
      <c r="B450" s="17">
        <v>951</v>
      </c>
      <c r="C450" s="7" t="s">
        <v>73</v>
      </c>
      <c r="D450" s="7" t="s">
        <v>203</v>
      </c>
      <c r="E450" s="7" t="s">
        <v>5</v>
      </c>
      <c r="F450" s="7"/>
      <c r="G450" s="81">
        <f>G455+G451</f>
        <v>645</v>
      </c>
      <c r="H450" s="81">
        <f>H455+H451</f>
        <v>200</v>
      </c>
      <c r="I450" s="81">
        <f>I455+I451</f>
        <v>200</v>
      </c>
    </row>
    <row r="451" spans="1:9" ht="15.75" outlineLevel="6" x14ac:dyDescent="0.2">
      <c r="A451" s="36" t="s">
        <v>382</v>
      </c>
      <c r="B451" s="28">
        <v>951</v>
      </c>
      <c r="C451" s="28" t="s">
        <v>73</v>
      </c>
      <c r="D451" s="28" t="s">
        <v>364</v>
      </c>
      <c r="E451" s="28" t="s">
        <v>5</v>
      </c>
      <c r="F451" s="28"/>
      <c r="G451" s="14">
        <f t="shared" ref="G451:I453" si="74">G452</f>
        <v>15</v>
      </c>
      <c r="H451" s="14">
        <f t="shared" si="74"/>
        <v>0</v>
      </c>
      <c r="I451" s="14">
        <f t="shared" si="74"/>
        <v>0</v>
      </c>
    </row>
    <row r="452" spans="1:9" ht="31.5" outlineLevel="6" x14ac:dyDescent="0.2">
      <c r="A452" s="45" t="s">
        <v>383</v>
      </c>
      <c r="B452" s="28">
        <v>951</v>
      </c>
      <c r="C452" s="28" t="s">
        <v>73</v>
      </c>
      <c r="D452" s="28" t="s">
        <v>365</v>
      </c>
      <c r="E452" s="28" t="s">
        <v>5</v>
      </c>
      <c r="F452" s="28"/>
      <c r="G452" s="14">
        <f t="shared" si="74"/>
        <v>15</v>
      </c>
      <c r="H452" s="14">
        <f t="shared" si="74"/>
        <v>0</v>
      </c>
      <c r="I452" s="14">
        <f t="shared" si="74"/>
        <v>0</v>
      </c>
    </row>
    <row r="453" spans="1:9" ht="31.5" outlineLevel="6" x14ac:dyDescent="0.2">
      <c r="A453" s="3" t="s">
        <v>426</v>
      </c>
      <c r="B453" s="4">
        <v>951</v>
      </c>
      <c r="C453" s="4" t="s">
        <v>73</v>
      </c>
      <c r="D453" s="4" t="s">
        <v>365</v>
      </c>
      <c r="E453" s="4" t="s">
        <v>83</v>
      </c>
      <c r="F453" s="4"/>
      <c r="G453" s="5">
        <f t="shared" si="74"/>
        <v>15</v>
      </c>
      <c r="H453" s="5">
        <f t="shared" si="74"/>
        <v>0</v>
      </c>
      <c r="I453" s="5">
        <f t="shared" si="74"/>
        <v>0</v>
      </c>
    </row>
    <row r="454" spans="1:9" ht="15.75" outlineLevel="6" x14ac:dyDescent="0.2">
      <c r="A454" s="26" t="s">
        <v>428</v>
      </c>
      <c r="B454" s="30">
        <v>951</v>
      </c>
      <c r="C454" s="30" t="s">
        <v>73</v>
      </c>
      <c r="D454" s="30" t="s">
        <v>365</v>
      </c>
      <c r="E454" s="30" t="s">
        <v>84</v>
      </c>
      <c r="F454" s="30"/>
      <c r="G454" s="34">
        <v>15</v>
      </c>
      <c r="H454" s="34">
        <v>0</v>
      </c>
      <c r="I454" s="34">
        <v>0</v>
      </c>
    </row>
    <row r="455" spans="1:9" ht="15.75" outlineLevel="6" x14ac:dyDescent="0.2">
      <c r="A455" s="36" t="s">
        <v>188</v>
      </c>
      <c r="B455" s="37">
        <v>951</v>
      </c>
      <c r="C455" s="28" t="s">
        <v>73</v>
      </c>
      <c r="D455" s="28" t="s">
        <v>228</v>
      </c>
      <c r="E455" s="28" t="s">
        <v>5</v>
      </c>
      <c r="F455" s="28"/>
      <c r="G455" s="14">
        <f>G456</f>
        <v>630</v>
      </c>
      <c r="H455" s="14">
        <f>H456</f>
        <v>200</v>
      </c>
      <c r="I455" s="14">
        <f>I456</f>
        <v>200</v>
      </c>
    </row>
    <row r="456" spans="1:9" ht="30" customHeight="1" outlineLevel="6" x14ac:dyDescent="0.2">
      <c r="A456" s="45" t="s">
        <v>141</v>
      </c>
      <c r="B456" s="27">
        <v>951</v>
      </c>
      <c r="C456" s="28" t="s">
        <v>73</v>
      </c>
      <c r="D456" s="28" t="s">
        <v>330</v>
      </c>
      <c r="E456" s="28" t="s">
        <v>5</v>
      </c>
      <c r="F456" s="28"/>
      <c r="G456" s="14">
        <f>G458+G457</f>
        <v>630</v>
      </c>
      <c r="H456" s="14">
        <f>H458+H457</f>
        <v>200</v>
      </c>
      <c r="I456" s="14">
        <f>I458+I457</f>
        <v>200</v>
      </c>
    </row>
    <row r="457" spans="1:9" ht="33" customHeight="1" outlineLevel="6" x14ac:dyDescent="0.2">
      <c r="A457" s="68" t="s">
        <v>425</v>
      </c>
      <c r="B457" s="86">
        <v>951</v>
      </c>
      <c r="C457" s="74" t="s">
        <v>73</v>
      </c>
      <c r="D457" s="74" t="s">
        <v>330</v>
      </c>
      <c r="E457" s="74" t="s">
        <v>250</v>
      </c>
      <c r="F457" s="74"/>
      <c r="G457" s="85">
        <v>400</v>
      </c>
      <c r="H457" s="85">
        <v>70</v>
      </c>
      <c r="I457" s="85">
        <v>70</v>
      </c>
    </row>
    <row r="458" spans="1:9" ht="18.75" customHeight="1" outlineLevel="6" x14ac:dyDescent="0.2">
      <c r="A458" s="3" t="s">
        <v>426</v>
      </c>
      <c r="B458" s="19">
        <v>951</v>
      </c>
      <c r="C458" s="4" t="s">
        <v>73</v>
      </c>
      <c r="D458" s="4" t="s">
        <v>330</v>
      </c>
      <c r="E458" s="4" t="s">
        <v>83</v>
      </c>
      <c r="F458" s="4"/>
      <c r="G458" s="5">
        <f>G459</f>
        <v>230</v>
      </c>
      <c r="H458" s="5">
        <f>H459</f>
        <v>130</v>
      </c>
      <c r="I458" s="5">
        <f>I459</f>
        <v>130</v>
      </c>
    </row>
    <row r="459" spans="1:9" ht="15.75" outlineLevel="6" x14ac:dyDescent="0.2">
      <c r="A459" s="26" t="s">
        <v>428</v>
      </c>
      <c r="B459" s="29">
        <v>951</v>
      </c>
      <c r="C459" s="30" t="s">
        <v>73</v>
      </c>
      <c r="D459" s="30" t="s">
        <v>330</v>
      </c>
      <c r="E459" s="30" t="s">
        <v>84</v>
      </c>
      <c r="F459" s="30"/>
      <c r="G459" s="34">
        <v>230</v>
      </c>
      <c r="H459" s="34">
        <v>130</v>
      </c>
      <c r="I459" s="34">
        <v>130</v>
      </c>
    </row>
    <row r="460" spans="1:9" ht="15.75" outlineLevel="6" x14ac:dyDescent="0.2">
      <c r="A460" s="6" t="s">
        <v>281</v>
      </c>
      <c r="B460" s="17">
        <v>951</v>
      </c>
      <c r="C460" s="7" t="s">
        <v>283</v>
      </c>
      <c r="D460" s="7" t="s">
        <v>203</v>
      </c>
      <c r="E460" s="7" t="s">
        <v>5</v>
      </c>
      <c r="F460" s="7"/>
      <c r="G460" s="81">
        <f>G461</f>
        <v>6408.49</v>
      </c>
      <c r="H460" s="81">
        <f t="shared" ref="H460:I460" si="75">H461</f>
        <v>0</v>
      </c>
      <c r="I460" s="81">
        <f t="shared" si="75"/>
        <v>0</v>
      </c>
    </row>
    <row r="461" spans="1:9" ht="15.75" outlineLevel="6" x14ac:dyDescent="0.2">
      <c r="A461" s="36" t="s">
        <v>282</v>
      </c>
      <c r="B461" s="37">
        <v>951</v>
      </c>
      <c r="C461" s="28" t="s">
        <v>283</v>
      </c>
      <c r="D461" s="28" t="s">
        <v>228</v>
      </c>
      <c r="E461" s="28" t="s">
        <v>5</v>
      </c>
      <c r="F461" s="28"/>
      <c r="G461" s="14">
        <f>G473+G476+G467+G462</f>
        <v>6408.49</v>
      </c>
      <c r="H461" s="14">
        <f>H473+H476+H467</f>
        <v>0</v>
      </c>
      <c r="I461" s="14">
        <f>I473+I476+I467</f>
        <v>0</v>
      </c>
    </row>
    <row r="462" spans="1:9" ht="33" customHeight="1" outlineLevel="6" x14ac:dyDescent="0.2">
      <c r="A462" s="45" t="s">
        <v>141</v>
      </c>
      <c r="B462" s="37">
        <v>951</v>
      </c>
      <c r="C462" s="28" t="s">
        <v>283</v>
      </c>
      <c r="D462" s="28" t="s">
        <v>330</v>
      </c>
      <c r="E462" s="28" t="s">
        <v>5</v>
      </c>
      <c r="F462" s="28"/>
      <c r="G462" s="14">
        <f>G463+G465</f>
        <v>2225.75</v>
      </c>
      <c r="H462" s="14">
        <f t="shared" ref="H462:I462" si="76">H463+H465</f>
        <v>0</v>
      </c>
      <c r="I462" s="14">
        <f t="shared" si="76"/>
        <v>0</v>
      </c>
    </row>
    <row r="463" spans="1:9" ht="31.5" outlineLevel="6" x14ac:dyDescent="0.2">
      <c r="A463" s="3" t="s">
        <v>426</v>
      </c>
      <c r="B463" s="4">
        <v>951</v>
      </c>
      <c r="C463" s="4" t="s">
        <v>283</v>
      </c>
      <c r="D463" s="4" t="s">
        <v>330</v>
      </c>
      <c r="E463" s="4" t="s">
        <v>83</v>
      </c>
      <c r="F463" s="4"/>
      <c r="G463" s="5">
        <f t="shared" ref="G463:I463" si="77">G464</f>
        <v>2223</v>
      </c>
      <c r="H463" s="5">
        <f t="shared" si="77"/>
        <v>0</v>
      </c>
      <c r="I463" s="5">
        <f t="shared" si="77"/>
        <v>0</v>
      </c>
    </row>
    <row r="464" spans="1:9" ht="15.75" outlineLevel="6" x14ac:dyDescent="0.2">
      <c r="A464" s="26" t="s">
        <v>428</v>
      </c>
      <c r="B464" s="30">
        <v>951</v>
      </c>
      <c r="C464" s="30" t="s">
        <v>283</v>
      </c>
      <c r="D464" s="30" t="s">
        <v>330</v>
      </c>
      <c r="E464" s="30" t="s">
        <v>84</v>
      </c>
      <c r="F464" s="30"/>
      <c r="G464" s="34">
        <v>2223</v>
      </c>
      <c r="H464" s="34"/>
      <c r="I464" s="34"/>
    </row>
    <row r="465" spans="1:9" ht="15.75" outlineLevel="6" x14ac:dyDescent="0.2">
      <c r="A465" s="3" t="s">
        <v>88</v>
      </c>
      <c r="B465" s="4">
        <v>951</v>
      </c>
      <c r="C465" s="4" t="s">
        <v>283</v>
      </c>
      <c r="D465" s="4" t="s">
        <v>330</v>
      </c>
      <c r="E465" s="4" t="s">
        <v>85</v>
      </c>
      <c r="F465" s="4"/>
      <c r="G465" s="5">
        <f t="shared" ref="G465:I465" si="78">G466</f>
        <v>2.75</v>
      </c>
      <c r="H465" s="5">
        <f t="shared" si="78"/>
        <v>0</v>
      </c>
      <c r="I465" s="5">
        <f t="shared" si="78"/>
        <v>0</v>
      </c>
    </row>
    <row r="466" spans="1:9" ht="15.75" outlineLevel="6" x14ac:dyDescent="0.2">
      <c r="A466" s="26" t="s">
        <v>436</v>
      </c>
      <c r="B466" s="30">
        <v>951</v>
      </c>
      <c r="C466" s="30" t="s">
        <v>283</v>
      </c>
      <c r="D466" s="30" t="s">
        <v>330</v>
      </c>
      <c r="E466" s="30" t="s">
        <v>87</v>
      </c>
      <c r="F466" s="30"/>
      <c r="G466" s="34">
        <v>2.75</v>
      </c>
      <c r="H466" s="34"/>
      <c r="I466" s="34"/>
    </row>
    <row r="467" spans="1:9" ht="34.5" customHeight="1" outlineLevel="6" x14ac:dyDescent="0.2">
      <c r="A467" s="45" t="s">
        <v>493</v>
      </c>
      <c r="B467" s="27">
        <v>951</v>
      </c>
      <c r="C467" s="28" t="s">
        <v>283</v>
      </c>
      <c r="D467" s="28" t="s">
        <v>452</v>
      </c>
      <c r="E467" s="28" t="s">
        <v>5</v>
      </c>
      <c r="F467" s="28"/>
      <c r="G467" s="14">
        <f>G468+G471</f>
        <v>3602.7</v>
      </c>
      <c r="H467" s="14">
        <f t="shared" ref="H467:I468" si="79">H468</f>
        <v>0</v>
      </c>
      <c r="I467" s="14">
        <f t="shared" si="79"/>
        <v>0</v>
      </c>
    </row>
    <row r="468" spans="1:9" ht="31.5" outlineLevel="6" x14ac:dyDescent="0.2">
      <c r="A468" s="3" t="s">
        <v>426</v>
      </c>
      <c r="B468" s="19">
        <v>951</v>
      </c>
      <c r="C468" s="4" t="s">
        <v>283</v>
      </c>
      <c r="D468" s="4" t="s">
        <v>452</v>
      </c>
      <c r="E468" s="4" t="s">
        <v>83</v>
      </c>
      <c r="F468" s="4"/>
      <c r="G468" s="5">
        <f>G469+G470</f>
        <v>715.5</v>
      </c>
      <c r="H468" s="5">
        <f t="shared" si="79"/>
        <v>0</v>
      </c>
      <c r="I468" s="5">
        <f t="shared" si="79"/>
        <v>0</v>
      </c>
    </row>
    <row r="469" spans="1:9" ht="15.75" outlineLevel="6" x14ac:dyDescent="0.2">
      <c r="A469" s="26" t="s">
        <v>428</v>
      </c>
      <c r="B469" s="29">
        <v>951</v>
      </c>
      <c r="C469" s="30" t="s">
        <v>283</v>
      </c>
      <c r="D469" s="30" t="s">
        <v>452</v>
      </c>
      <c r="E469" s="30" t="s">
        <v>84</v>
      </c>
      <c r="F469" s="30"/>
      <c r="G469" s="34">
        <v>485.19</v>
      </c>
      <c r="H469" s="34"/>
      <c r="I469" s="34"/>
    </row>
    <row r="470" spans="1:9" ht="15.75" outlineLevel="6" x14ac:dyDescent="0.2">
      <c r="A470" s="26" t="s">
        <v>371</v>
      </c>
      <c r="B470" s="29">
        <v>951</v>
      </c>
      <c r="C470" s="30" t="s">
        <v>283</v>
      </c>
      <c r="D470" s="30" t="s">
        <v>452</v>
      </c>
      <c r="E470" s="30" t="s">
        <v>372</v>
      </c>
      <c r="F470" s="30"/>
      <c r="G470" s="34">
        <v>230.31</v>
      </c>
      <c r="H470" s="34"/>
      <c r="I470" s="34"/>
    </row>
    <row r="471" spans="1:9" ht="15.75" outlineLevel="6" x14ac:dyDescent="0.2">
      <c r="A471" s="3" t="s">
        <v>88</v>
      </c>
      <c r="B471" s="19">
        <v>951</v>
      </c>
      <c r="C471" s="4" t="s">
        <v>283</v>
      </c>
      <c r="D471" s="4" t="s">
        <v>452</v>
      </c>
      <c r="E471" s="4" t="s">
        <v>85</v>
      </c>
      <c r="F471" s="61">
        <v>29.6</v>
      </c>
      <c r="G471" s="61">
        <f>G472</f>
        <v>2887.2</v>
      </c>
      <c r="H471" s="61">
        <f>H472</f>
        <v>0</v>
      </c>
      <c r="I471" s="61">
        <f>I472</f>
        <v>0</v>
      </c>
    </row>
    <row r="472" spans="1:9" ht="31.5" outlineLevel="6" x14ac:dyDescent="0.2">
      <c r="A472" s="26" t="s">
        <v>89</v>
      </c>
      <c r="B472" s="29">
        <v>951</v>
      </c>
      <c r="C472" s="30" t="s">
        <v>283</v>
      </c>
      <c r="D472" s="30" t="s">
        <v>452</v>
      </c>
      <c r="E472" s="30" t="s">
        <v>86</v>
      </c>
      <c r="F472" s="58">
        <v>0</v>
      </c>
      <c r="G472" s="58">
        <v>2887.2</v>
      </c>
      <c r="H472" s="58">
        <v>0</v>
      </c>
      <c r="I472" s="58">
        <v>0</v>
      </c>
    </row>
    <row r="473" spans="1:9" ht="47.25" customHeight="1" outlineLevel="6" x14ac:dyDescent="0.2">
      <c r="A473" s="45" t="s">
        <v>400</v>
      </c>
      <c r="B473" s="27">
        <v>951</v>
      </c>
      <c r="C473" s="28" t="s">
        <v>283</v>
      </c>
      <c r="D473" s="28" t="s">
        <v>402</v>
      </c>
      <c r="E473" s="28" t="s">
        <v>5</v>
      </c>
      <c r="F473" s="28"/>
      <c r="G473" s="59">
        <f t="shared" ref="G473:I474" si="80">G474</f>
        <v>562.6</v>
      </c>
      <c r="H473" s="59">
        <f t="shared" si="80"/>
        <v>0</v>
      </c>
      <c r="I473" s="59">
        <f t="shared" si="80"/>
        <v>0</v>
      </c>
    </row>
    <row r="474" spans="1:9" ht="31.5" outlineLevel="6" x14ac:dyDescent="0.2">
      <c r="A474" s="3" t="s">
        <v>426</v>
      </c>
      <c r="B474" s="19">
        <v>951</v>
      </c>
      <c r="C474" s="4" t="s">
        <v>283</v>
      </c>
      <c r="D474" s="4" t="s">
        <v>402</v>
      </c>
      <c r="E474" s="4" t="s">
        <v>83</v>
      </c>
      <c r="F474" s="4"/>
      <c r="G474" s="61">
        <f t="shared" si="80"/>
        <v>562.6</v>
      </c>
      <c r="H474" s="61">
        <f t="shared" si="80"/>
        <v>0</v>
      </c>
      <c r="I474" s="61">
        <f t="shared" si="80"/>
        <v>0</v>
      </c>
    </row>
    <row r="475" spans="1:9" ht="18" customHeight="1" outlineLevel="6" x14ac:dyDescent="0.2">
      <c r="A475" s="35" t="s">
        <v>428</v>
      </c>
      <c r="B475" s="29">
        <v>951</v>
      </c>
      <c r="C475" s="30" t="s">
        <v>283</v>
      </c>
      <c r="D475" s="30" t="s">
        <v>402</v>
      </c>
      <c r="E475" s="30" t="s">
        <v>84</v>
      </c>
      <c r="F475" s="30"/>
      <c r="G475" s="77">
        <v>562.6</v>
      </c>
      <c r="H475" s="58">
        <v>0</v>
      </c>
      <c r="I475" s="58">
        <v>0</v>
      </c>
    </row>
    <row r="476" spans="1:9" ht="54.75" customHeight="1" outlineLevel="6" x14ac:dyDescent="0.2">
      <c r="A476" s="45" t="s">
        <v>401</v>
      </c>
      <c r="B476" s="27">
        <v>951</v>
      </c>
      <c r="C476" s="28" t="s">
        <v>283</v>
      </c>
      <c r="D476" s="28" t="s">
        <v>403</v>
      </c>
      <c r="E476" s="28" t="s">
        <v>5</v>
      </c>
      <c r="F476" s="28"/>
      <c r="G476" s="59">
        <f t="shared" ref="G476:I477" si="81">G477</f>
        <v>17.440000000000001</v>
      </c>
      <c r="H476" s="59">
        <f t="shared" si="81"/>
        <v>0</v>
      </c>
      <c r="I476" s="59">
        <f t="shared" si="81"/>
        <v>0</v>
      </c>
    </row>
    <row r="477" spans="1:9" ht="18" customHeight="1" outlineLevel="6" x14ac:dyDescent="0.2">
      <c r="A477" s="3" t="s">
        <v>426</v>
      </c>
      <c r="B477" s="19">
        <v>951</v>
      </c>
      <c r="C477" s="4" t="s">
        <v>283</v>
      </c>
      <c r="D477" s="4" t="s">
        <v>403</v>
      </c>
      <c r="E477" s="4" t="s">
        <v>83</v>
      </c>
      <c r="F477" s="4"/>
      <c r="G477" s="61">
        <f t="shared" si="81"/>
        <v>17.440000000000001</v>
      </c>
      <c r="H477" s="61">
        <f t="shared" si="81"/>
        <v>0</v>
      </c>
      <c r="I477" s="61">
        <f t="shared" si="81"/>
        <v>0</v>
      </c>
    </row>
    <row r="478" spans="1:9" ht="15.75" customHeight="1" outlineLevel="6" x14ac:dyDescent="0.2">
      <c r="A478" s="35" t="s">
        <v>428</v>
      </c>
      <c r="B478" s="29">
        <v>951</v>
      </c>
      <c r="C478" s="30" t="s">
        <v>283</v>
      </c>
      <c r="D478" s="30" t="s">
        <v>403</v>
      </c>
      <c r="E478" s="30" t="s">
        <v>84</v>
      </c>
      <c r="F478" s="30"/>
      <c r="G478" s="58">
        <v>17.440000000000001</v>
      </c>
      <c r="H478" s="58">
        <v>0</v>
      </c>
      <c r="I478" s="58">
        <v>0</v>
      </c>
    </row>
    <row r="479" spans="1:9" ht="24.75" customHeight="1" outlineLevel="6" x14ac:dyDescent="0.2">
      <c r="A479" s="39" t="s">
        <v>67</v>
      </c>
      <c r="B479" s="16">
        <v>951</v>
      </c>
      <c r="C479" s="12" t="s">
        <v>66</v>
      </c>
      <c r="D479" s="12" t="s">
        <v>203</v>
      </c>
      <c r="E479" s="12" t="s">
        <v>5</v>
      </c>
      <c r="F479" s="12"/>
      <c r="G479" s="13">
        <f t="shared" ref="G479:I484" si="82">G480</f>
        <v>5600</v>
      </c>
      <c r="H479" s="13">
        <f t="shared" si="82"/>
        <v>5600</v>
      </c>
      <c r="I479" s="13">
        <f t="shared" si="82"/>
        <v>5200</v>
      </c>
    </row>
    <row r="480" spans="1:9" ht="31.5" outlineLevel="6" x14ac:dyDescent="0.2">
      <c r="A480" s="49" t="s">
        <v>39</v>
      </c>
      <c r="B480" s="16">
        <v>951</v>
      </c>
      <c r="C480" s="50" t="s">
        <v>75</v>
      </c>
      <c r="D480" s="50" t="s">
        <v>203</v>
      </c>
      <c r="E480" s="50" t="s">
        <v>5</v>
      </c>
      <c r="F480" s="50"/>
      <c r="G480" s="51">
        <f t="shared" si="82"/>
        <v>5600</v>
      </c>
      <c r="H480" s="51">
        <f t="shared" si="82"/>
        <v>5600</v>
      </c>
      <c r="I480" s="51">
        <f t="shared" si="82"/>
        <v>5200</v>
      </c>
    </row>
    <row r="481" spans="1:9" ht="31.5" outlineLevel="6" x14ac:dyDescent="0.2">
      <c r="A481" s="43" t="s">
        <v>112</v>
      </c>
      <c r="B481" s="17">
        <v>951</v>
      </c>
      <c r="C481" s="9" t="s">
        <v>75</v>
      </c>
      <c r="D481" s="9" t="s">
        <v>204</v>
      </c>
      <c r="E481" s="9" t="s">
        <v>5</v>
      </c>
      <c r="F481" s="9"/>
      <c r="G481" s="10">
        <f t="shared" si="82"/>
        <v>5600</v>
      </c>
      <c r="H481" s="10">
        <f t="shared" si="82"/>
        <v>5600</v>
      </c>
      <c r="I481" s="10">
        <f t="shared" si="82"/>
        <v>5200</v>
      </c>
    </row>
    <row r="482" spans="1:9" ht="31.5" outlineLevel="6" x14ac:dyDescent="0.2">
      <c r="A482" s="43" t="s">
        <v>113</v>
      </c>
      <c r="B482" s="17">
        <v>951</v>
      </c>
      <c r="C482" s="7" t="s">
        <v>75</v>
      </c>
      <c r="D482" s="7" t="s">
        <v>296</v>
      </c>
      <c r="E482" s="7" t="s">
        <v>5</v>
      </c>
      <c r="F482" s="7"/>
      <c r="G482" s="8">
        <f t="shared" si="82"/>
        <v>5600</v>
      </c>
      <c r="H482" s="8">
        <f t="shared" si="82"/>
        <v>5600</v>
      </c>
      <c r="I482" s="8">
        <f t="shared" si="82"/>
        <v>5200</v>
      </c>
    </row>
    <row r="483" spans="1:9" ht="35.25" customHeight="1" outlineLevel="6" x14ac:dyDescent="0.2">
      <c r="A483" s="45" t="s">
        <v>142</v>
      </c>
      <c r="B483" s="27">
        <v>951</v>
      </c>
      <c r="C483" s="28" t="s">
        <v>75</v>
      </c>
      <c r="D483" s="28" t="s">
        <v>331</v>
      </c>
      <c r="E483" s="28" t="s">
        <v>5</v>
      </c>
      <c r="F483" s="28"/>
      <c r="G483" s="14">
        <f t="shared" si="82"/>
        <v>5600</v>
      </c>
      <c r="H483" s="14">
        <f t="shared" si="82"/>
        <v>5600</v>
      </c>
      <c r="I483" s="14">
        <f t="shared" si="82"/>
        <v>5200</v>
      </c>
    </row>
    <row r="484" spans="1:9" ht="15.75" outlineLevel="6" x14ac:dyDescent="0.2">
      <c r="A484" s="3" t="s">
        <v>99</v>
      </c>
      <c r="B484" s="19">
        <v>951</v>
      </c>
      <c r="C484" s="4" t="s">
        <v>75</v>
      </c>
      <c r="D484" s="4" t="s">
        <v>331</v>
      </c>
      <c r="E484" s="4" t="s">
        <v>98</v>
      </c>
      <c r="F484" s="4"/>
      <c r="G484" s="5">
        <f t="shared" si="82"/>
        <v>5600</v>
      </c>
      <c r="H484" s="5">
        <f t="shared" si="82"/>
        <v>5600</v>
      </c>
      <c r="I484" s="5">
        <f t="shared" si="82"/>
        <v>5200</v>
      </c>
    </row>
    <row r="485" spans="1:9" ht="19.5" customHeight="1" outlineLevel="6" x14ac:dyDescent="0.2">
      <c r="A485" s="35" t="s">
        <v>434</v>
      </c>
      <c r="B485" s="29">
        <v>951</v>
      </c>
      <c r="C485" s="30" t="s">
        <v>75</v>
      </c>
      <c r="D485" s="30" t="s">
        <v>331</v>
      </c>
      <c r="E485" s="30" t="s">
        <v>78</v>
      </c>
      <c r="F485" s="30"/>
      <c r="G485" s="34">
        <v>5600</v>
      </c>
      <c r="H485" s="34">
        <v>5600</v>
      </c>
      <c r="I485" s="34">
        <v>5200</v>
      </c>
    </row>
    <row r="486" spans="1:9" ht="31.5" outlineLevel="6" x14ac:dyDescent="0.2">
      <c r="A486" s="39" t="s">
        <v>74</v>
      </c>
      <c r="B486" s="16">
        <v>951</v>
      </c>
      <c r="C486" s="12" t="s">
        <v>63</v>
      </c>
      <c r="D486" s="12" t="s">
        <v>203</v>
      </c>
      <c r="E486" s="12" t="s">
        <v>5</v>
      </c>
      <c r="F486" s="12"/>
      <c r="G486" s="13">
        <f>G487</f>
        <v>100</v>
      </c>
      <c r="H486" s="13">
        <f t="shared" ref="H486:I490" si="83">H487</f>
        <v>100</v>
      </c>
      <c r="I486" s="13">
        <f t="shared" si="83"/>
        <v>100</v>
      </c>
    </row>
    <row r="487" spans="1:9" ht="15.75" outlineLevel="6" x14ac:dyDescent="0.2">
      <c r="A487" s="6" t="s">
        <v>143</v>
      </c>
      <c r="B487" s="17">
        <v>951</v>
      </c>
      <c r="C487" s="7" t="s">
        <v>64</v>
      </c>
      <c r="D487" s="7" t="s">
        <v>203</v>
      </c>
      <c r="E487" s="7" t="s">
        <v>5</v>
      </c>
      <c r="F487" s="7"/>
      <c r="G487" s="8">
        <f>G488</f>
        <v>100</v>
      </c>
      <c r="H487" s="8">
        <f t="shared" si="83"/>
        <v>100</v>
      </c>
      <c r="I487" s="8">
        <f t="shared" si="83"/>
        <v>100</v>
      </c>
    </row>
    <row r="488" spans="1:9" ht="31.5" outlineLevel="6" x14ac:dyDescent="0.2">
      <c r="A488" s="43" t="s">
        <v>112</v>
      </c>
      <c r="B488" s="17">
        <v>951</v>
      </c>
      <c r="C488" s="7" t="s">
        <v>64</v>
      </c>
      <c r="D488" s="7" t="s">
        <v>204</v>
      </c>
      <c r="E488" s="7" t="s">
        <v>5</v>
      </c>
      <c r="F488" s="7"/>
      <c r="G488" s="8">
        <f>G489</f>
        <v>100</v>
      </c>
      <c r="H488" s="8">
        <f t="shared" si="83"/>
        <v>100</v>
      </c>
      <c r="I488" s="8">
        <f t="shared" si="83"/>
        <v>100</v>
      </c>
    </row>
    <row r="489" spans="1:9" ht="31.5" outlineLevel="6" x14ac:dyDescent="0.2">
      <c r="A489" s="43" t="s">
        <v>113</v>
      </c>
      <c r="B489" s="17">
        <v>951</v>
      </c>
      <c r="C489" s="9" t="s">
        <v>64</v>
      </c>
      <c r="D489" s="9" t="s">
        <v>296</v>
      </c>
      <c r="E489" s="9" t="s">
        <v>5</v>
      </c>
      <c r="F489" s="9"/>
      <c r="G489" s="10">
        <f>G490</f>
        <v>100</v>
      </c>
      <c r="H489" s="10">
        <f t="shared" si="83"/>
        <v>100</v>
      </c>
      <c r="I489" s="10">
        <f t="shared" si="83"/>
        <v>100</v>
      </c>
    </row>
    <row r="490" spans="1:9" ht="31.5" outlineLevel="6" x14ac:dyDescent="0.2">
      <c r="A490" s="31" t="s">
        <v>144</v>
      </c>
      <c r="B490" s="27">
        <v>951</v>
      </c>
      <c r="C490" s="28" t="s">
        <v>64</v>
      </c>
      <c r="D490" s="28" t="s">
        <v>332</v>
      </c>
      <c r="E490" s="28" t="s">
        <v>5</v>
      </c>
      <c r="F490" s="28"/>
      <c r="G490" s="14">
        <f>G491</f>
        <v>100</v>
      </c>
      <c r="H490" s="14">
        <f t="shared" si="83"/>
        <v>100</v>
      </c>
      <c r="I490" s="14">
        <f t="shared" si="83"/>
        <v>100</v>
      </c>
    </row>
    <row r="491" spans="1:9" ht="15.75" outlineLevel="6" x14ac:dyDescent="0.2">
      <c r="A491" s="68" t="s">
        <v>106</v>
      </c>
      <c r="B491" s="86">
        <v>951</v>
      </c>
      <c r="C491" s="74" t="s">
        <v>64</v>
      </c>
      <c r="D491" s="74" t="s">
        <v>332</v>
      </c>
      <c r="E491" s="74" t="s">
        <v>177</v>
      </c>
      <c r="F491" s="74"/>
      <c r="G491" s="85">
        <v>100</v>
      </c>
      <c r="H491" s="85">
        <v>100</v>
      </c>
      <c r="I491" s="85">
        <v>100</v>
      </c>
    </row>
    <row r="492" spans="1:9" ht="63" x14ac:dyDescent="0.2">
      <c r="A492" s="39" t="s">
        <v>69</v>
      </c>
      <c r="B492" s="16">
        <v>951</v>
      </c>
      <c r="C492" s="12" t="s">
        <v>70</v>
      </c>
      <c r="D492" s="12" t="s">
        <v>203</v>
      </c>
      <c r="E492" s="12" t="s">
        <v>5</v>
      </c>
      <c r="F492" s="12"/>
      <c r="G492" s="56">
        <f t="shared" ref="G492:I497" si="84">G493</f>
        <v>31540.146000000001</v>
      </c>
      <c r="H492" s="56">
        <f t="shared" si="84"/>
        <v>29714.642</v>
      </c>
      <c r="I492" s="56">
        <f t="shared" si="84"/>
        <v>29371.366000000002</v>
      </c>
    </row>
    <row r="493" spans="1:9" ht="47.25" x14ac:dyDescent="0.2">
      <c r="A493" s="43" t="s">
        <v>72</v>
      </c>
      <c r="B493" s="17">
        <v>951</v>
      </c>
      <c r="C493" s="7" t="s">
        <v>71</v>
      </c>
      <c r="D493" s="7" t="s">
        <v>203</v>
      </c>
      <c r="E493" s="7" t="s">
        <v>5</v>
      </c>
      <c r="F493" s="7"/>
      <c r="G493" s="57">
        <f t="shared" si="84"/>
        <v>31540.146000000001</v>
      </c>
      <c r="H493" s="57">
        <f t="shared" si="84"/>
        <v>29714.642</v>
      </c>
      <c r="I493" s="57">
        <f t="shared" si="84"/>
        <v>29371.366000000002</v>
      </c>
    </row>
    <row r="494" spans="1:9" ht="31.5" x14ac:dyDescent="0.2">
      <c r="A494" s="43" t="s">
        <v>112</v>
      </c>
      <c r="B494" s="17">
        <v>951</v>
      </c>
      <c r="C494" s="7" t="s">
        <v>71</v>
      </c>
      <c r="D494" s="7" t="s">
        <v>204</v>
      </c>
      <c r="E494" s="7" t="s">
        <v>5</v>
      </c>
      <c r="F494" s="7"/>
      <c r="G494" s="57">
        <f t="shared" si="84"/>
        <v>31540.146000000001</v>
      </c>
      <c r="H494" s="57">
        <f t="shared" si="84"/>
        <v>29714.642</v>
      </c>
      <c r="I494" s="57">
        <f t="shared" si="84"/>
        <v>29371.366000000002</v>
      </c>
    </row>
    <row r="495" spans="1:9" ht="31.5" x14ac:dyDescent="0.2">
      <c r="A495" s="43" t="s">
        <v>113</v>
      </c>
      <c r="B495" s="17">
        <v>951</v>
      </c>
      <c r="C495" s="9" t="s">
        <v>71</v>
      </c>
      <c r="D495" s="9" t="s">
        <v>296</v>
      </c>
      <c r="E495" s="9" t="s">
        <v>5</v>
      </c>
      <c r="F495" s="9"/>
      <c r="G495" s="60">
        <f>G496+G499</f>
        <v>31540.146000000001</v>
      </c>
      <c r="H495" s="60">
        <f>H496+H499</f>
        <v>29714.642</v>
      </c>
      <c r="I495" s="60">
        <f>I496+I499</f>
        <v>29371.366000000002</v>
      </c>
    </row>
    <row r="496" spans="1:9" ht="47.25" x14ac:dyDescent="0.2">
      <c r="A496" s="3" t="s">
        <v>145</v>
      </c>
      <c r="B496" s="19">
        <v>951</v>
      </c>
      <c r="C496" s="4" t="s">
        <v>71</v>
      </c>
      <c r="D496" s="4" t="s">
        <v>333</v>
      </c>
      <c r="E496" s="4" t="s">
        <v>5</v>
      </c>
      <c r="F496" s="4"/>
      <c r="G496" s="61">
        <f t="shared" si="84"/>
        <v>10168.780000000001</v>
      </c>
      <c r="H496" s="61">
        <f t="shared" si="84"/>
        <v>8343.2759999999998</v>
      </c>
      <c r="I496" s="61">
        <f t="shared" si="84"/>
        <v>8000</v>
      </c>
    </row>
    <row r="497" spans="1:9" ht="15.75" x14ac:dyDescent="0.2">
      <c r="A497" s="3" t="s">
        <v>109</v>
      </c>
      <c r="B497" s="19">
        <v>951</v>
      </c>
      <c r="C497" s="4" t="s">
        <v>71</v>
      </c>
      <c r="D497" s="4" t="s">
        <v>333</v>
      </c>
      <c r="E497" s="4" t="s">
        <v>107</v>
      </c>
      <c r="F497" s="4"/>
      <c r="G497" s="61">
        <f t="shared" si="84"/>
        <v>10168.780000000001</v>
      </c>
      <c r="H497" s="61">
        <f t="shared" si="84"/>
        <v>8343.2759999999998</v>
      </c>
      <c r="I497" s="61">
        <f t="shared" si="84"/>
        <v>8000</v>
      </c>
    </row>
    <row r="498" spans="1:9" ht="15.75" x14ac:dyDescent="0.2">
      <c r="A498" s="26" t="s">
        <v>110</v>
      </c>
      <c r="B498" s="29">
        <v>951</v>
      </c>
      <c r="C498" s="30" t="s">
        <v>71</v>
      </c>
      <c r="D498" s="30" t="s">
        <v>333</v>
      </c>
      <c r="E498" s="30" t="s">
        <v>108</v>
      </c>
      <c r="F498" s="30"/>
      <c r="G498" s="58">
        <v>10168.780000000001</v>
      </c>
      <c r="H498" s="58">
        <v>8343.2759999999998</v>
      </c>
      <c r="I498" s="58">
        <v>8000</v>
      </c>
    </row>
    <row r="499" spans="1:9" ht="47.25" x14ac:dyDescent="0.2">
      <c r="A499" s="3" t="s">
        <v>265</v>
      </c>
      <c r="B499" s="19">
        <v>951</v>
      </c>
      <c r="C499" s="4" t="s">
        <v>71</v>
      </c>
      <c r="D499" s="4" t="s">
        <v>334</v>
      </c>
      <c r="E499" s="4" t="s">
        <v>5</v>
      </c>
      <c r="F499" s="4"/>
      <c r="G499" s="61">
        <f t="shared" ref="G499:I500" si="85">G500</f>
        <v>21371.366000000002</v>
      </c>
      <c r="H499" s="61">
        <f t="shared" si="85"/>
        <v>21371.366000000002</v>
      </c>
      <c r="I499" s="61">
        <f t="shared" si="85"/>
        <v>21371.366000000002</v>
      </c>
    </row>
    <row r="500" spans="1:9" ht="15.75" x14ac:dyDescent="0.2">
      <c r="A500" s="3" t="s">
        <v>109</v>
      </c>
      <c r="B500" s="19">
        <v>951</v>
      </c>
      <c r="C500" s="4" t="s">
        <v>71</v>
      </c>
      <c r="D500" s="4" t="s">
        <v>334</v>
      </c>
      <c r="E500" s="4" t="s">
        <v>107</v>
      </c>
      <c r="F500" s="4"/>
      <c r="G500" s="61">
        <f t="shared" si="85"/>
        <v>21371.366000000002</v>
      </c>
      <c r="H500" s="61">
        <f t="shared" si="85"/>
        <v>21371.366000000002</v>
      </c>
      <c r="I500" s="61">
        <f t="shared" si="85"/>
        <v>21371.366000000002</v>
      </c>
    </row>
    <row r="501" spans="1:9" ht="15.75" x14ac:dyDescent="0.2">
      <c r="A501" s="26" t="s">
        <v>110</v>
      </c>
      <c r="B501" s="29">
        <v>951</v>
      </c>
      <c r="C501" s="30" t="s">
        <v>71</v>
      </c>
      <c r="D501" s="30" t="s">
        <v>334</v>
      </c>
      <c r="E501" s="30" t="s">
        <v>108</v>
      </c>
      <c r="F501" s="30"/>
      <c r="G501" s="58">
        <v>21371.366000000002</v>
      </c>
      <c r="H501" s="58">
        <v>21371.366000000002</v>
      </c>
      <c r="I501" s="58">
        <v>21371.366000000002</v>
      </c>
    </row>
    <row r="502" spans="1:9" ht="42.75" outlineLevel="6" x14ac:dyDescent="0.2">
      <c r="A502" s="90" t="s">
        <v>61</v>
      </c>
      <c r="B502" s="91" t="s">
        <v>60</v>
      </c>
      <c r="C502" s="91" t="s">
        <v>59</v>
      </c>
      <c r="D502" s="91" t="s">
        <v>203</v>
      </c>
      <c r="E502" s="91" t="s">
        <v>5</v>
      </c>
      <c r="F502" s="90"/>
      <c r="G502" s="99">
        <f>G503+G628+G656</f>
        <v>909474.37760000012</v>
      </c>
      <c r="H502" s="103">
        <f>H503+H628+H656</f>
        <v>856992.70629999996</v>
      </c>
      <c r="I502" s="99">
        <f>I503+I628+I656</f>
        <v>879974.55330000015</v>
      </c>
    </row>
    <row r="503" spans="1:9" ht="18.75" outlineLevel="6" x14ac:dyDescent="0.2">
      <c r="A503" s="39" t="s">
        <v>45</v>
      </c>
      <c r="B503" s="16">
        <v>953</v>
      </c>
      <c r="C503" s="12" t="s">
        <v>44</v>
      </c>
      <c r="D503" s="12" t="s">
        <v>203</v>
      </c>
      <c r="E503" s="12" t="s">
        <v>5</v>
      </c>
      <c r="F503" s="12"/>
      <c r="G503" s="95">
        <f>G504+G528+G584+G600+G609</f>
        <v>882041.02095000015</v>
      </c>
      <c r="H503" s="75">
        <f>H504+H528+H584+H600+H609</f>
        <v>832124.49829999998</v>
      </c>
      <c r="I503" s="75">
        <f>I504+I528+I584+I600+I609</f>
        <v>855868.72530000017</v>
      </c>
    </row>
    <row r="504" spans="1:9" ht="18.75" outlineLevel="6" x14ac:dyDescent="0.2">
      <c r="A504" s="39" t="s">
        <v>111</v>
      </c>
      <c r="B504" s="16">
        <v>953</v>
      </c>
      <c r="C504" s="12" t="s">
        <v>18</v>
      </c>
      <c r="D504" s="12" t="s">
        <v>203</v>
      </c>
      <c r="E504" s="12" t="s">
        <v>5</v>
      </c>
      <c r="F504" s="12"/>
      <c r="G504" s="95">
        <f>G509+G505</f>
        <v>202277.08246000001</v>
      </c>
      <c r="H504" s="95">
        <f>H509+H505</f>
        <v>188928.84399999998</v>
      </c>
      <c r="I504" s="95">
        <f>I509+I505</f>
        <v>192804.853</v>
      </c>
    </row>
    <row r="505" spans="1:9" ht="31.5" outlineLevel="6" x14ac:dyDescent="0.2">
      <c r="A505" s="43" t="s">
        <v>112</v>
      </c>
      <c r="B505" s="17">
        <v>953</v>
      </c>
      <c r="C505" s="7" t="s">
        <v>18</v>
      </c>
      <c r="D505" s="7" t="s">
        <v>296</v>
      </c>
      <c r="E505" s="7" t="s">
        <v>5</v>
      </c>
      <c r="F505" s="7"/>
      <c r="G505" s="69">
        <f>G506</f>
        <v>0</v>
      </c>
      <c r="H505" s="69">
        <f t="shared" ref="H505:I507" si="86">H506</f>
        <v>0</v>
      </c>
      <c r="I505" s="69">
        <f t="shared" si="86"/>
        <v>0</v>
      </c>
    </row>
    <row r="506" spans="1:9" ht="31.5" outlineLevel="6" x14ac:dyDescent="0.2">
      <c r="A506" s="43" t="s">
        <v>113</v>
      </c>
      <c r="B506" s="17">
        <v>953</v>
      </c>
      <c r="C506" s="7" t="s">
        <v>18</v>
      </c>
      <c r="D506" s="7" t="s">
        <v>296</v>
      </c>
      <c r="E506" s="7" t="s">
        <v>5</v>
      </c>
      <c r="F506" s="7"/>
      <c r="G506" s="69">
        <f>G507</f>
        <v>0</v>
      </c>
      <c r="H506" s="69">
        <f t="shared" si="86"/>
        <v>0</v>
      </c>
      <c r="I506" s="69">
        <f t="shared" si="86"/>
        <v>0</v>
      </c>
    </row>
    <row r="507" spans="1:9" ht="31.5" outlineLevel="6" x14ac:dyDescent="0.2">
      <c r="A507" s="31" t="s">
        <v>345</v>
      </c>
      <c r="B507" s="27">
        <v>953</v>
      </c>
      <c r="C507" s="28" t="s">
        <v>18</v>
      </c>
      <c r="D507" s="28" t="s">
        <v>346</v>
      </c>
      <c r="E507" s="28" t="s">
        <v>5</v>
      </c>
      <c r="F507" s="28"/>
      <c r="G507" s="71">
        <f>G508</f>
        <v>0</v>
      </c>
      <c r="H507" s="71">
        <f t="shared" si="86"/>
        <v>0</v>
      </c>
      <c r="I507" s="71">
        <f t="shared" si="86"/>
        <v>0</v>
      </c>
    </row>
    <row r="508" spans="1:9" ht="15.75" outlineLevel="6" x14ac:dyDescent="0.2">
      <c r="A508" s="3" t="s">
        <v>76</v>
      </c>
      <c r="B508" s="19">
        <v>953</v>
      </c>
      <c r="C508" s="4" t="s">
        <v>18</v>
      </c>
      <c r="D508" s="4" t="s">
        <v>346</v>
      </c>
      <c r="E508" s="4" t="s">
        <v>77</v>
      </c>
      <c r="F508" s="4"/>
      <c r="G508" s="72">
        <v>0</v>
      </c>
      <c r="H508" s="72">
        <v>0</v>
      </c>
      <c r="I508" s="72">
        <v>0</v>
      </c>
    </row>
    <row r="509" spans="1:9" ht="15.75" outlineLevel="6" x14ac:dyDescent="0.2">
      <c r="A509" s="11" t="s">
        <v>121</v>
      </c>
      <c r="B509" s="17">
        <v>953</v>
      </c>
      <c r="C509" s="9" t="s">
        <v>18</v>
      </c>
      <c r="D509" s="9" t="s">
        <v>203</v>
      </c>
      <c r="E509" s="9" t="s">
        <v>5</v>
      </c>
      <c r="F509" s="9"/>
      <c r="G509" s="10">
        <f>G510+G521</f>
        <v>202277.08246000001</v>
      </c>
      <c r="H509" s="10">
        <f>H510+H521</f>
        <v>188928.84399999998</v>
      </c>
      <c r="I509" s="10">
        <f>I510+I521</f>
        <v>192804.853</v>
      </c>
    </row>
    <row r="510" spans="1:9" ht="15.75" outlineLevel="6" x14ac:dyDescent="0.2">
      <c r="A510" s="25" t="s">
        <v>189</v>
      </c>
      <c r="B510" s="17">
        <v>953</v>
      </c>
      <c r="C510" s="7" t="s">
        <v>18</v>
      </c>
      <c r="D510" s="7" t="s">
        <v>229</v>
      </c>
      <c r="E510" s="7" t="s">
        <v>5</v>
      </c>
      <c r="F510" s="7"/>
      <c r="G510" s="69">
        <f>G511</f>
        <v>198512.37307</v>
      </c>
      <c r="H510" s="69">
        <f>H511</f>
        <v>188928.84399999998</v>
      </c>
      <c r="I510" s="69">
        <f>I511</f>
        <v>192804.853</v>
      </c>
    </row>
    <row r="511" spans="1:9" ht="15.75" outlineLevel="6" x14ac:dyDescent="0.2">
      <c r="A511" s="25" t="s">
        <v>146</v>
      </c>
      <c r="B511" s="17">
        <v>953</v>
      </c>
      <c r="C511" s="9" t="s">
        <v>18</v>
      </c>
      <c r="D511" s="9" t="s">
        <v>230</v>
      </c>
      <c r="E511" s="9" t="s">
        <v>5</v>
      </c>
      <c r="F511" s="9"/>
      <c r="G511" s="70">
        <f>G512+G515+G518</f>
        <v>198512.37307</v>
      </c>
      <c r="H511" s="70">
        <f>H512+H515+H518</f>
        <v>188928.84399999998</v>
      </c>
      <c r="I511" s="70">
        <f>I512+I515+I518</f>
        <v>192804.853</v>
      </c>
    </row>
    <row r="512" spans="1:9" ht="31.5" outlineLevel="6" x14ac:dyDescent="0.2">
      <c r="A512" s="31" t="s">
        <v>126</v>
      </c>
      <c r="B512" s="27">
        <v>953</v>
      </c>
      <c r="C512" s="28" t="s">
        <v>18</v>
      </c>
      <c r="D512" s="28" t="s">
        <v>231</v>
      </c>
      <c r="E512" s="28" t="s">
        <v>5</v>
      </c>
      <c r="F512" s="28"/>
      <c r="G512" s="71">
        <f t="shared" ref="G512:I513" si="87">G513</f>
        <v>80300</v>
      </c>
      <c r="H512" s="71">
        <f t="shared" si="87"/>
        <v>74000</v>
      </c>
      <c r="I512" s="71">
        <f t="shared" si="87"/>
        <v>71000</v>
      </c>
    </row>
    <row r="513" spans="1:9" ht="15.75" outlineLevel="6" x14ac:dyDescent="0.2">
      <c r="A513" s="3" t="s">
        <v>99</v>
      </c>
      <c r="B513" s="19">
        <v>953</v>
      </c>
      <c r="C513" s="4" t="s">
        <v>18</v>
      </c>
      <c r="D513" s="4" t="s">
        <v>231</v>
      </c>
      <c r="E513" s="4" t="s">
        <v>98</v>
      </c>
      <c r="F513" s="4"/>
      <c r="G513" s="72">
        <f t="shared" si="87"/>
        <v>80300</v>
      </c>
      <c r="H513" s="72">
        <f t="shared" si="87"/>
        <v>74000</v>
      </c>
      <c r="I513" s="72">
        <f t="shared" si="87"/>
        <v>71000</v>
      </c>
    </row>
    <row r="514" spans="1:9" ht="63" outlineLevel="6" x14ac:dyDescent="0.2">
      <c r="A514" s="35" t="s">
        <v>434</v>
      </c>
      <c r="B514" s="29">
        <v>953</v>
      </c>
      <c r="C514" s="30" t="s">
        <v>18</v>
      </c>
      <c r="D514" s="30" t="s">
        <v>231</v>
      </c>
      <c r="E514" s="30" t="s">
        <v>78</v>
      </c>
      <c r="F514" s="30"/>
      <c r="G514" s="58">
        <v>80300</v>
      </c>
      <c r="H514" s="58">
        <v>74000</v>
      </c>
      <c r="I514" s="58">
        <v>71000</v>
      </c>
    </row>
    <row r="515" spans="1:9" ht="63" outlineLevel="6" x14ac:dyDescent="0.2">
      <c r="A515" s="45" t="s">
        <v>147</v>
      </c>
      <c r="B515" s="27">
        <v>953</v>
      </c>
      <c r="C515" s="28" t="s">
        <v>18</v>
      </c>
      <c r="D515" s="28" t="s">
        <v>232</v>
      </c>
      <c r="E515" s="28" t="s">
        <v>5</v>
      </c>
      <c r="F515" s="28"/>
      <c r="G515" s="71">
        <f t="shared" ref="G515:I516" si="88">G516</f>
        <v>110705.326</v>
      </c>
      <c r="H515" s="71">
        <f t="shared" si="88"/>
        <v>114528.844</v>
      </c>
      <c r="I515" s="71">
        <f t="shared" si="88"/>
        <v>121404.853</v>
      </c>
    </row>
    <row r="516" spans="1:9" ht="15.75" outlineLevel="6" x14ac:dyDescent="0.2">
      <c r="A516" s="3" t="s">
        <v>99</v>
      </c>
      <c r="B516" s="19">
        <v>953</v>
      </c>
      <c r="C516" s="4" t="s">
        <v>18</v>
      </c>
      <c r="D516" s="4" t="s">
        <v>232</v>
      </c>
      <c r="E516" s="4" t="s">
        <v>98</v>
      </c>
      <c r="F516" s="4"/>
      <c r="G516" s="72">
        <f t="shared" si="88"/>
        <v>110705.326</v>
      </c>
      <c r="H516" s="72">
        <f t="shared" si="88"/>
        <v>114528.844</v>
      </c>
      <c r="I516" s="72">
        <f t="shared" si="88"/>
        <v>121404.853</v>
      </c>
    </row>
    <row r="517" spans="1:9" ht="63" outlineLevel="6" x14ac:dyDescent="0.2">
      <c r="A517" s="35" t="s">
        <v>434</v>
      </c>
      <c r="B517" s="29">
        <v>953</v>
      </c>
      <c r="C517" s="30" t="s">
        <v>18</v>
      </c>
      <c r="D517" s="30" t="s">
        <v>232</v>
      </c>
      <c r="E517" s="30" t="s">
        <v>78</v>
      </c>
      <c r="F517" s="30"/>
      <c r="G517" s="58">
        <v>110705.326</v>
      </c>
      <c r="H517" s="58">
        <v>114528.844</v>
      </c>
      <c r="I517" s="58">
        <v>121404.853</v>
      </c>
    </row>
    <row r="518" spans="1:9" ht="31.5" outlineLevel="6" x14ac:dyDescent="0.2">
      <c r="A518" s="45" t="s">
        <v>148</v>
      </c>
      <c r="B518" s="27">
        <v>953</v>
      </c>
      <c r="C518" s="28" t="s">
        <v>18</v>
      </c>
      <c r="D518" s="28" t="s">
        <v>233</v>
      </c>
      <c r="E518" s="28" t="s">
        <v>5</v>
      </c>
      <c r="F518" s="28"/>
      <c r="G518" s="71">
        <f t="shared" ref="G518:I519" si="89">G519</f>
        <v>7507.0470699999996</v>
      </c>
      <c r="H518" s="71">
        <f t="shared" si="89"/>
        <v>400</v>
      </c>
      <c r="I518" s="71">
        <f t="shared" si="89"/>
        <v>400</v>
      </c>
    </row>
    <row r="519" spans="1:9" ht="15.75" outlineLevel="6" x14ac:dyDescent="0.2">
      <c r="A519" s="3" t="s">
        <v>99</v>
      </c>
      <c r="B519" s="19">
        <v>953</v>
      </c>
      <c r="C519" s="4" t="s">
        <v>18</v>
      </c>
      <c r="D519" s="4" t="s">
        <v>233</v>
      </c>
      <c r="E519" s="4" t="s">
        <v>98</v>
      </c>
      <c r="F519" s="4"/>
      <c r="G519" s="72">
        <f t="shared" si="89"/>
        <v>7507.0470699999996</v>
      </c>
      <c r="H519" s="72">
        <f t="shared" si="89"/>
        <v>400</v>
      </c>
      <c r="I519" s="72">
        <f t="shared" si="89"/>
        <v>400</v>
      </c>
    </row>
    <row r="520" spans="1:9" ht="15.75" outlineLevel="6" x14ac:dyDescent="0.2">
      <c r="A520" s="35" t="s">
        <v>76</v>
      </c>
      <c r="B520" s="29">
        <v>953</v>
      </c>
      <c r="C520" s="30" t="s">
        <v>18</v>
      </c>
      <c r="D520" s="30" t="s">
        <v>233</v>
      </c>
      <c r="E520" s="30" t="s">
        <v>77</v>
      </c>
      <c r="F520" s="30"/>
      <c r="G520" s="58">
        <v>7507.0470699999996</v>
      </c>
      <c r="H520" s="58">
        <v>400</v>
      </c>
      <c r="I520" s="58">
        <v>400</v>
      </c>
    </row>
    <row r="521" spans="1:9" ht="31.5" outlineLevel="6" x14ac:dyDescent="0.2">
      <c r="A521" s="25" t="s">
        <v>462</v>
      </c>
      <c r="B521" s="9">
        <v>953</v>
      </c>
      <c r="C521" s="9" t="s">
        <v>18</v>
      </c>
      <c r="D521" s="9" t="s">
        <v>463</v>
      </c>
      <c r="E521" s="9" t="s">
        <v>5</v>
      </c>
      <c r="F521" s="9"/>
      <c r="G521" s="60">
        <f>G522+G525</f>
        <v>3764.70939</v>
      </c>
      <c r="H521" s="60">
        <f>H522+H525</f>
        <v>0</v>
      </c>
      <c r="I521" s="60">
        <f>I522+I525</f>
        <v>0</v>
      </c>
    </row>
    <row r="522" spans="1:9" ht="63" outlineLevel="6" x14ac:dyDescent="0.2">
      <c r="A522" s="45" t="s">
        <v>474</v>
      </c>
      <c r="B522" s="28">
        <v>953</v>
      </c>
      <c r="C522" s="28" t="s">
        <v>18</v>
      </c>
      <c r="D522" s="28" t="s">
        <v>476</v>
      </c>
      <c r="E522" s="28" t="s">
        <v>5</v>
      </c>
      <c r="F522" s="28"/>
      <c r="G522" s="71">
        <f t="shared" ref="G522:I526" si="90">G523</f>
        <v>3651.76811</v>
      </c>
      <c r="H522" s="71">
        <f t="shared" si="90"/>
        <v>0</v>
      </c>
      <c r="I522" s="71">
        <f t="shared" si="90"/>
        <v>0</v>
      </c>
    </row>
    <row r="523" spans="1:9" ht="15.75" outlineLevel="6" x14ac:dyDescent="0.2">
      <c r="A523" s="3" t="s">
        <v>99</v>
      </c>
      <c r="B523" s="4">
        <v>953</v>
      </c>
      <c r="C523" s="4" t="s">
        <v>18</v>
      </c>
      <c r="D523" s="4" t="s">
        <v>476</v>
      </c>
      <c r="E523" s="4" t="s">
        <v>98</v>
      </c>
      <c r="F523" s="4"/>
      <c r="G523" s="72">
        <f t="shared" si="90"/>
        <v>3651.76811</v>
      </c>
      <c r="H523" s="72">
        <f t="shared" si="90"/>
        <v>0</v>
      </c>
      <c r="I523" s="72">
        <f t="shared" si="90"/>
        <v>0</v>
      </c>
    </row>
    <row r="524" spans="1:9" ht="15.75" outlineLevel="6" x14ac:dyDescent="0.2">
      <c r="A524" s="93" t="s">
        <v>76</v>
      </c>
      <c r="B524" s="30">
        <v>953</v>
      </c>
      <c r="C524" s="30" t="s">
        <v>18</v>
      </c>
      <c r="D524" s="30" t="s">
        <v>476</v>
      </c>
      <c r="E524" s="30" t="s">
        <v>77</v>
      </c>
      <c r="F524" s="30"/>
      <c r="G524" s="89">
        <v>3651.76811</v>
      </c>
      <c r="H524" s="89">
        <v>0</v>
      </c>
      <c r="I524" s="89">
        <v>0</v>
      </c>
    </row>
    <row r="525" spans="1:9" ht="63" outlineLevel="6" x14ac:dyDescent="0.2">
      <c r="A525" s="45" t="s">
        <v>475</v>
      </c>
      <c r="B525" s="28">
        <v>953</v>
      </c>
      <c r="C525" s="28" t="s">
        <v>18</v>
      </c>
      <c r="D525" s="28" t="s">
        <v>477</v>
      </c>
      <c r="E525" s="28" t="s">
        <v>5</v>
      </c>
      <c r="F525" s="28"/>
      <c r="G525" s="71">
        <f t="shared" si="90"/>
        <v>112.94128000000001</v>
      </c>
      <c r="H525" s="71">
        <f t="shared" si="90"/>
        <v>0</v>
      </c>
      <c r="I525" s="71">
        <f t="shared" si="90"/>
        <v>0</v>
      </c>
    </row>
    <row r="526" spans="1:9" ht="15.75" outlineLevel="6" x14ac:dyDescent="0.2">
      <c r="A526" s="3" t="s">
        <v>99</v>
      </c>
      <c r="B526" s="4">
        <v>953</v>
      </c>
      <c r="C526" s="4" t="s">
        <v>18</v>
      </c>
      <c r="D526" s="4" t="s">
        <v>477</v>
      </c>
      <c r="E526" s="4" t="s">
        <v>98</v>
      </c>
      <c r="F526" s="4"/>
      <c r="G526" s="72">
        <f t="shared" si="90"/>
        <v>112.94128000000001</v>
      </c>
      <c r="H526" s="72">
        <f t="shared" si="90"/>
        <v>0</v>
      </c>
      <c r="I526" s="72">
        <f t="shared" si="90"/>
        <v>0</v>
      </c>
    </row>
    <row r="527" spans="1:9" ht="15.75" outlineLevel="6" x14ac:dyDescent="0.2">
      <c r="A527" s="93" t="s">
        <v>76</v>
      </c>
      <c r="B527" s="30">
        <v>953</v>
      </c>
      <c r="C527" s="30" t="s">
        <v>18</v>
      </c>
      <c r="D527" s="30" t="s">
        <v>477</v>
      </c>
      <c r="E527" s="30" t="s">
        <v>77</v>
      </c>
      <c r="F527" s="30"/>
      <c r="G527" s="89">
        <v>112.94128000000001</v>
      </c>
      <c r="H527" s="89">
        <v>0</v>
      </c>
      <c r="I527" s="89">
        <v>0</v>
      </c>
    </row>
    <row r="528" spans="1:9" ht="15.75" outlineLevel="6" x14ac:dyDescent="0.2">
      <c r="A528" s="48" t="s">
        <v>37</v>
      </c>
      <c r="B528" s="16">
        <v>953</v>
      </c>
      <c r="C528" s="20" t="s">
        <v>19</v>
      </c>
      <c r="D528" s="20" t="s">
        <v>203</v>
      </c>
      <c r="E528" s="20" t="s">
        <v>5</v>
      </c>
      <c r="F528" s="20"/>
      <c r="G528" s="82">
        <f>G529+G533</f>
        <v>622863.55831000011</v>
      </c>
      <c r="H528" s="82">
        <f>H529+H533</f>
        <v>592264.98730000004</v>
      </c>
      <c r="I528" s="82">
        <f>I529+I533</f>
        <v>614133.20530000015</v>
      </c>
    </row>
    <row r="529" spans="1:9" ht="31.5" outlineLevel="6" x14ac:dyDescent="0.2">
      <c r="A529" s="43" t="s">
        <v>112</v>
      </c>
      <c r="B529" s="17">
        <v>953</v>
      </c>
      <c r="C529" s="7" t="s">
        <v>19</v>
      </c>
      <c r="D529" s="7" t="s">
        <v>296</v>
      </c>
      <c r="E529" s="7" t="s">
        <v>5</v>
      </c>
      <c r="F529" s="7"/>
      <c r="G529" s="69">
        <f>G530</f>
        <v>0</v>
      </c>
      <c r="H529" s="69">
        <f t="shared" ref="G529:I531" si="91">H530</f>
        <v>0</v>
      </c>
      <c r="I529" s="69">
        <f t="shared" si="91"/>
        <v>0</v>
      </c>
    </row>
    <row r="530" spans="1:9" ht="31.5" outlineLevel="6" x14ac:dyDescent="0.2">
      <c r="A530" s="43" t="s">
        <v>113</v>
      </c>
      <c r="B530" s="17">
        <v>953</v>
      </c>
      <c r="C530" s="7" t="s">
        <v>19</v>
      </c>
      <c r="D530" s="7" t="s">
        <v>296</v>
      </c>
      <c r="E530" s="7" t="s">
        <v>5</v>
      </c>
      <c r="F530" s="7"/>
      <c r="G530" s="69">
        <f>G531</f>
        <v>0</v>
      </c>
      <c r="H530" s="69">
        <f t="shared" si="91"/>
        <v>0</v>
      </c>
      <c r="I530" s="69">
        <f t="shared" si="91"/>
        <v>0</v>
      </c>
    </row>
    <row r="531" spans="1:9" ht="31.5" outlineLevel="6" x14ac:dyDescent="0.2">
      <c r="A531" s="31" t="s">
        <v>345</v>
      </c>
      <c r="B531" s="27">
        <v>953</v>
      </c>
      <c r="C531" s="28" t="s">
        <v>19</v>
      </c>
      <c r="D531" s="28" t="s">
        <v>346</v>
      </c>
      <c r="E531" s="28" t="s">
        <v>5</v>
      </c>
      <c r="F531" s="28"/>
      <c r="G531" s="59">
        <f t="shared" si="91"/>
        <v>0</v>
      </c>
      <c r="H531" s="59">
        <f t="shared" si="91"/>
        <v>0</v>
      </c>
      <c r="I531" s="59">
        <f t="shared" si="91"/>
        <v>0</v>
      </c>
    </row>
    <row r="532" spans="1:9" ht="15.75" outlineLevel="6" x14ac:dyDescent="0.2">
      <c r="A532" s="3" t="s">
        <v>76</v>
      </c>
      <c r="B532" s="19">
        <v>953</v>
      </c>
      <c r="C532" s="4" t="s">
        <v>19</v>
      </c>
      <c r="D532" s="4" t="s">
        <v>346</v>
      </c>
      <c r="E532" s="4" t="s">
        <v>77</v>
      </c>
      <c r="F532" s="4"/>
      <c r="G532" s="61">
        <v>0</v>
      </c>
      <c r="H532" s="61">
        <v>0</v>
      </c>
      <c r="I532" s="61">
        <v>0</v>
      </c>
    </row>
    <row r="533" spans="1:9" ht="15.75" outlineLevel="6" x14ac:dyDescent="0.2">
      <c r="A533" s="11" t="s">
        <v>121</v>
      </c>
      <c r="B533" s="17">
        <v>953</v>
      </c>
      <c r="C533" s="9" t="s">
        <v>19</v>
      </c>
      <c r="D533" s="9" t="s">
        <v>203</v>
      </c>
      <c r="E533" s="9" t="s">
        <v>5</v>
      </c>
      <c r="F533" s="9"/>
      <c r="G533" s="102">
        <f>G534+G563+G567+G581+G571</f>
        <v>622863.55831000011</v>
      </c>
      <c r="H533" s="102">
        <f>H534+H563+H567+H581+H571</f>
        <v>592264.98730000004</v>
      </c>
      <c r="I533" s="102">
        <f>I534+I563+I567+I581+I571</f>
        <v>614133.20530000015</v>
      </c>
    </row>
    <row r="534" spans="1:9" ht="15.75" outlineLevel="6" x14ac:dyDescent="0.2">
      <c r="A534" s="25" t="s">
        <v>189</v>
      </c>
      <c r="B534" s="17">
        <v>953</v>
      </c>
      <c r="C534" s="7" t="s">
        <v>19</v>
      </c>
      <c r="D534" s="7" t="s">
        <v>229</v>
      </c>
      <c r="E534" s="7" t="s">
        <v>5</v>
      </c>
      <c r="F534" s="7"/>
      <c r="G534" s="69">
        <f>G535</f>
        <v>620228.68779000011</v>
      </c>
      <c r="H534" s="69">
        <f>H535</f>
        <v>592095.98730000004</v>
      </c>
      <c r="I534" s="69">
        <f>I535</f>
        <v>613964.20530000015</v>
      </c>
    </row>
    <row r="535" spans="1:9" ht="15.75" outlineLevel="6" x14ac:dyDescent="0.25">
      <c r="A535" s="54" t="s">
        <v>149</v>
      </c>
      <c r="B535" s="18">
        <v>953</v>
      </c>
      <c r="C535" s="9" t="s">
        <v>19</v>
      </c>
      <c r="D535" s="9" t="s">
        <v>235</v>
      </c>
      <c r="E535" s="9" t="s">
        <v>5</v>
      </c>
      <c r="F535" s="9"/>
      <c r="G535" s="70">
        <f>G536+G539+G545+G554+G560+G557+G542+G548+G551</f>
        <v>620228.68779000011</v>
      </c>
      <c r="H535" s="70">
        <f t="shared" ref="H535:I535" si="92">H536+H539+H545+H554+H560+H557+H542+H548+H551</f>
        <v>592095.98730000004</v>
      </c>
      <c r="I535" s="70">
        <f t="shared" si="92"/>
        <v>613964.20530000015</v>
      </c>
    </row>
    <row r="536" spans="1:9" ht="31.5" outlineLevel="6" x14ac:dyDescent="0.2">
      <c r="A536" s="31" t="s">
        <v>126</v>
      </c>
      <c r="B536" s="27">
        <v>953</v>
      </c>
      <c r="C536" s="28" t="s">
        <v>19</v>
      </c>
      <c r="D536" s="28" t="s">
        <v>236</v>
      </c>
      <c r="E536" s="28" t="s">
        <v>5</v>
      </c>
      <c r="F536" s="28"/>
      <c r="G536" s="71">
        <f t="shared" ref="G536:I537" si="93">G537</f>
        <v>148000</v>
      </c>
      <c r="H536" s="71">
        <f t="shared" si="93"/>
        <v>136000</v>
      </c>
      <c r="I536" s="71">
        <f t="shared" si="93"/>
        <v>133000</v>
      </c>
    </row>
    <row r="537" spans="1:9" ht="15.75" outlineLevel="6" x14ac:dyDescent="0.2">
      <c r="A537" s="3" t="s">
        <v>99</v>
      </c>
      <c r="B537" s="19">
        <v>953</v>
      </c>
      <c r="C537" s="4" t="s">
        <v>19</v>
      </c>
      <c r="D537" s="4" t="s">
        <v>236</v>
      </c>
      <c r="E537" s="4" t="s">
        <v>98</v>
      </c>
      <c r="F537" s="4"/>
      <c r="G537" s="72">
        <f t="shared" si="93"/>
        <v>148000</v>
      </c>
      <c r="H537" s="72">
        <f t="shared" si="93"/>
        <v>136000</v>
      </c>
      <c r="I537" s="72">
        <f t="shared" si="93"/>
        <v>133000</v>
      </c>
    </row>
    <row r="538" spans="1:9" ht="63" outlineLevel="6" x14ac:dyDescent="0.2">
      <c r="A538" s="35" t="s">
        <v>434</v>
      </c>
      <c r="B538" s="29">
        <v>953</v>
      </c>
      <c r="C538" s="30" t="s">
        <v>19</v>
      </c>
      <c r="D538" s="30" t="s">
        <v>236</v>
      </c>
      <c r="E538" s="30" t="s">
        <v>78</v>
      </c>
      <c r="F538" s="30"/>
      <c r="G538" s="73">
        <v>148000</v>
      </c>
      <c r="H538" s="73">
        <v>136000</v>
      </c>
      <c r="I538" s="73">
        <v>133000</v>
      </c>
    </row>
    <row r="539" spans="1:9" ht="31.5" outlineLevel="6" x14ac:dyDescent="0.2">
      <c r="A539" s="45" t="s">
        <v>163</v>
      </c>
      <c r="B539" s="27">
        <v>953</v>
      </c>
      <c r="C539" s="28" t="s">
        <v>19</v>
      </c>
      <c r="D539" s="28" t="s">
        <v>240</v>
      </c>
      <c r="E539" s="28" t="s">
        <v>5</v>
      </c>
      <c r="F539" s="28"/>
      <c r="G539" s="71">
        <f t="shared" ref="G539:I540" si="94">G540</f>
        <v>13840.28616</v>
      </c>
      <c r="H539" s="71">
        <f t="shared" si="94"/>
        <v>1000</v>
      </c>
      <c r="I539" s="71">
        <f t="shared" si="94"/>
        <v>1000</v>
      </c>
    </row>
    <row r="540" spans="1:9" ht="15.75" outlineLevel="6" x14ac:dyDescent="0.2">
      <c r="A540" s="3" t="s">
        <v>99</v>
      </c>
      <c r="B540" s="19">
        <v>953</v>
      </c>
      <c r="C540" s="4" t="s">
        <v>19</v>
      </c>
      <c r="D540" s="4" t="s">
        <v>240</v>
      </c>
      <c r="E540" s="4" t="s">
        <v>98</v>
      </c>
      <c r="F540" s="4"/>
      <c r="G540" s="72">
        <f t="shared" si="94"/>
        <v>13840.28616</v>
      </c>
      <c r="H540" s="72">
        <f t="shared" si="94"/>
        <v>1000</v>
      </c>
      <c r="I540" s="72">
        <f t="shared" si="94"/>
        <v>1000</v>
      </c>
    </row>
    <row r="541" spans="1:9" ht="15.75" outlineLevel="6" x14ac:dyDescent="0.2">
      <c r="A541" s="35" t="s">
        <v>76</v>
      </c>
      <c r="B541" s="29">
        <v>953</v>
      </c>
      <c r="C541" s="30" t="s">
        <v>19</v>
      </c>
      <c r="D541" s="30" t="s">
        <v>240</v>
      </c>
      <c r="E541" s="30" t="s">
        <v>77</v>
      </c>
      <c r="F541" s="30"/>
      <c r="G541" s="89">
        <v>13840.28616</v>
      </c>
      <c r="H541" s="89">
        <v>1000</v>
      </c>
      <c r="I541" s="89">
        <v>1000</v>
      </c>
    </row>
    <row r="542" spans="1:9" ht="63" outlineLevel="6" x14ac:dyDescent="0.2">
      <c r="A542" s="31" t="s">
        <v>478</v>
      </c>
      <c r="B542" s="27">
        <v>953</v>
      </c>
      <c r="C542" s="28" t="s">
        <v>19</v>
      </c>
      <c r="D542" s="28" t="s">
        <v>505</v>
      </c>
      <c r="E542" s="28" t="s">
        <v>5</v>
      </c>
      <c r="F542" s="28"/>
      <c r="G542" s="71">
        <f t="shared" ref="G542:I543" si="95">G543</f>
        <v>989.4248</v>
      </c>
      <c r="H542" s="71">
        <f t="shared" si="95"/>
        <v>4081.3773000000001</v>
      </c>
      <c r="I542" s="71">
        <f t="shared" si="95"/>
        <v>4081.3773000000001</v>
      </c>
    </row>
    <row r="543" spans="1:9" ht="15.75" outlineLevel="6" x14ac:dyDescent="0.2">
      <c r="A543" s="3" t="s">
        <v>99</v>
      </c>
      <c r="B543" s="19">
        <v>953</v>
      </c>
      <c r="C543" s="4" t="s">
        <v>19</v>
      </c>
      <c r="D543" s="4" t="s">
        <v>505</v>
      </c>
      <c r="E543" s="4" t="s">
        <v>98</v>
      </c>
      <c r="F543" s="4"/>
      <c r="G543" s="72">
        <f t="shared" si="95"/>
        <v>989.4248</v>
      </c>
      <c r="H543" s="72">
        <f t="shared" si="95"/>
        <v>4081.3773000000001</v>
      </c>
      <c r="I543" s="72">
        <f t="shared" si="95"/>
        <v>4081.3773000000001</v>
      </c>
    </row>
    <row r="544" spans="1:9" ht="15.75" outlineLevel="6" x14ac:dyDescent="0.2">
      <c r="A544" s="35" t="s">
        <v>76</v>
      </c>
      <c r="B544" s="29">
        <v>953</v>
      </c>
      <c r="C544" s="30" t="s">
        <v>19</v>
      </c>
      <c r="D544" s="30" t="s">
        <v>505</v>
      </c>
      <c r="E544" s="30" t="s">
        <v>77</v>
      </c>
      <c r="F544" s="30"/>
      <c r="G544" s="73">
        <v>989.4248</v>
      </c>
      <c r="H544" s="73">
        <v>4081.3773000000001</v>
      </c>
      <c r="I544" s="73">
        <v>4081.3773000000001</v>
      </c>
    </row>
    <row r="545" spans="1:9" ht="47.25" outlineLevel="6" x14ac:dyDescent="0.2">
      <c r="A545" s="31" t="s">
        <v>358</v>
      </c>
      <c r="B545" s="27">
        <v>953</v>
      </c>
      <c r="C545" s="28" t="s">
        <v>19</v>
      </c>
      <c r="D545" s="28" t="s">
        <v>359</v>
      </c>
      <c r="E545" s="28" t="s">
        <v>5</v>
      </c>
      <c r="F545" s="28"/>
      <c r="G545" s="71">
        <f t="shared" ref="G545:I546" si="96">G546</f>
        <v>26793</v>
      </c>
      <c r="H545" s="71">
        <f t="shared" si="96"/>
        <v>27144</v>
      </c>
      <c r="I545" s="71">
        <f t="shared" si="96"/>
        <v>27144</v>
      </c>
    </row>
    <row r="546" spans="1:9" ht="15.75" outlineLevel="6" x14ac:dyDescent="0.2">
      <c r="A546" s="3" t="s">
        <v>99</v>
      </c>
      <c r="B546" s="19">
        <v>953</v>
      </c>
      <c r="C546" s="4" t="s">
        <v>19</v>
      </c>
      <c r="D546" s="4" t="s">
        <v>359</v>
      </c>
      <c r="E546" s="4" t="s">
        <v>98</v>
      </c>
      <c r="F546" s="4"/>
      <c r="G546" s="72">
        <f t="shared" si="96"/>
        <v>26793</v>
      </c>
      <c r="H546" s="72">
        <f t="shared" si="96"/>
        <v>27144</v>
      </c>
      <c r="I546" s="72">
        <f t="shared" si="96"/>
        <v>27144</v>
      </c>
    </row>
    <row r="547" spans="1:9" ht="63" outlineLevel="6" x14ac:dyDescent="0.2">
      <c r="A547" s="35" t="s">
        <v>434</v>
      </c>
      <c r="B547" s="29">
        <v>953</v>
      </c>
      <c r="C547" s="30" t="s">
        <v>19</v>
      </c>
      <c r="D547" s="30" t="s">
        <v>359</v>
      </c>
      <c r="E547" s="30" t="s">
        <v>78</v>
      </c>
      <c r="F547" s="30"/>
      <c r="G547" s="73">
        <v>26793</v>
      </c>
      <c r="H547" s="73">
        <v>27144</v>
      </c>
      <c r="I547" s="73">
        <v>27144</v>
      </c>
    </row>
    <row r="548" spans="1:9" ht="47.25" outlineLevel="6" x14ac:dyDescent="0.2">
      <c r="A548" s="45" t="s">
        <v>494</v>
      </c>
      <c r="B548" s="38">
        <v>953</v>
      </c>
      <c r="C548" s="28" t="s">
        <v>19</v>
      </c>
      <c r="D548" s="28" t="s">
        <v>495</v>
      </c>
      <c r="E548" s="28" t="s">
        <v>5</v>
      </c>
      <c r="F548" s="28"/>
      <c r="G548" s="108">
        <f>G549</f>
        <v>2426.3878500000001</v>
      </c>
      <c r="H548" s="108">
        <f t="shared" ref="G548:I549" si="97">H549</f>
        <v>0</v>
      </c>
      <c r="I548" s="108">
        <f t="shared" si="97"/>
        <v>0</v>
      </c>
    </row>
    <row r="549" spans="1:9" ht="15.75" outlineLevel="6" x14ac:dyDescent="0.2">
      <c r="A549" s="3" t="s">
        <v>99</v>
      </c>
      <c r="B549" s="4">
        <v>953</v>
      </c>
      <c r="C549" s="4" t="s">
        <v>19</v>
      </c>
      <c r="D549" s="4" t="s">
        <v>495</v>
      </c>
      <c r="E549" s="4" t="s">
        <v>98</v>
      </c>
      <c r="F549" s="4"/>
      <c r="G549" s="109">
        <f t="shared" si="97"/>
        <v>2426.3878500000001</v>
      </c>
      <c r="H549" s="109">
        <f t="shared" si="97"/>
        <v>0</v>
      </c>
      <c r="I549" s="109">
        <f t="shared" si="97"/>
        <v>0</v>
      </c>
    </row>
    <row r="550" spans="1:9" ht="15.75" outlineLevel="6" x14ac:dyDescent="0.2">
      <c r="A550" s="93" t="s">
        <v>76</v>
      </c>
      <c r="B550" s="30">
        <v>953</v>
      </c>
      <c r="C550" s="30" t="s">
        <v>19</v>
      </c>
      <c r="D550" s="106" t="s">
        <v>495</v>
      </c>
      <c r="E550" s="30" t="s">
        <v>77</v>
      </c>
      <c r="F550" s="30"/>
      <c r="G550" s="110">
        <v>2426.3878500000001</v>
      </c>
      <c r="H550" s="110"/>
      <c r="I550" s="110">
        <v>0</v>
      </c>
    </row>
    <row r="551" spans="1:9" ht="47.25" outlineLevel="6" x14ac:dyDescent="0.2">
      <c r="A551" s="45" t="s">
        <v>496</v>
      </c>
      <c r="B551" s="38">
        <v>953</v>
      </c>
      <c r="C551" s="28" t="s">
        <v>19</v>
      </c>
      <c r="D551" s="28" t="s">
        <v>497</v>
      </c>
      <c r="E551" s="28" t="s">
        <v>5</v>
      </c>
      <c r="F551" s="28"/>
      <c r="G551" s="108">
        <f>G552</f>
        <v>30.25798</v>
      </c>
      <c r="H551" s="108">
        <f t="shared" ref="G551:I552" si="98">H552</f>
        <v>0</v>
      </c>
      <c r="I551" s="108">
        <f t="shared" si="98"/>
        <v>0</v>
      </c>
    </row>
    <row r="552" spans="1:9" ht="15.75" outlineLevel="6" x14ac:dyDescent="0.2">
      <c r="A552" s="3" t="s">
        <v>99</v>
      </c>
      <c r="B552" s="4">
        <v>953</v>
      </c>
      <c r="C552" s="4" t="s">
        <v>19</v>
      </c>
      <c r="D552" s="4" t="s">
        <v>497</v>
      </c>
      <c r="E552" s="4" t="s">
        <v>98</v>
      </c>
      <c r="F552" s="4"/>
      <c r="G552" s="109">
        <f t="shared" si="98"/>
        <v>30.25798</v>
      </c>
      <c r="H552" s="109">
        <f t="shared" si="98"/>
        <v>0</v>
      </c>
      <c r="I552" s="109">
        <f t="shared" si="98"/>
        <v>0</v>
      </c>
    </row>
    <row r="553" spans="1:9" ht="15.75" outlineLevel="6" x14ac:dyDescent="0.2">
      <c r="A553" s="93" t="s">
        <v>76</v>
      </c>
      <c r="B553" s="30">
        <v>953</v>
      </c>
      <c r="C553" s="30" t="s">
        <v>19</v>
      </c>
      <c r="D553" s="106" t="s">
        <v>497</v>
      </c>
      <c r="E553" s="30" t="s">
        <v>77</v>
      </c>
      <c r="F553" s="30"/>
      <c r="G553" s="110">
        <v>30.25798</v>
      </c>
      <c r="H553" s="110"/>
      <c r="I553" s="110">
        <v>0</v>
      </c>
    </row>
    <row r="554" spans="1:9" ht="20.25" customHeight="1" outlineLevel="6" x14ac:dyDescent="0.2">
      <c r="A554" s="55" t="s">
        <v>150</v>
      </c>
      <c r="B554" s="38">
        <v>953</v>
      </c>
      <c r="C554" s="38" t="s">
        <v>19</v>
      </c>
      <c r="D554" s="38" t="s">
        <v>237</v>
      </c>
      <c r="E554" s="38" t="s">
        <v>5</v>
      </c>
      <c r="F554" s="38"/>
      <c r="G554" s="76">
        <f t="shared" ref="G554:I555" si="99">G555</f>
        <v>393408.55599999998</v>
      </c>
      <c r="H554" s="76">
        <f t="shared" si="99"/>
        <v>389129.83500000002</v>
      </c>
      <c r="I554" s="76">
        <f t="shared" si="99"/>
        <v>413579.00300000003</v>
      </c>
    </row>
    <row r="555" spans="1:9" ht="20.25" customHeight="1" outlineLevel="6" x14ac:dyDescent="0.2">
      <c r="A555" s="3" t="s">
        <v>99</v>
      </c>
      <c r="B555" s="4">
        <v>953</v>
      </c>
      <c r="C555" s="4" t="s">
        <v>19</v>
      </c>
      <c r="D555" s="4" t="s">
        <v>237</v>
      </c>
      <c r="E555" s="4" t="s">
        <v>98</v>
      </c>
      <c r="F555" s="4"/>
      <c r="G555" s="72">
        <f t="shared" si="99"/>
        <v>393408.55599999998</v>
      </c>
      <c r="H555" s="72">
        <f t="shared" si="99"/>
        <v>389129.83500000002</v>
      </c>
      <c r="I555" s="72">
        <f t="shared" si="99"/>
        <v>413579.00300000003</v>
      </c>
    </row>
    <row r="556" spans="1:9" ht="50.25" customHeight="1" outlineLevel="6" x14ac:dyDescent="0.2">
      <c r="A556" s="35" t="s">
        <v>434</v>
      </c>
      <c r="B556" s="30">
        <v>953</v>
      </c>
      <c r="C556" s="30" t="s">
        <v>19</v>
      </c>
      <c r="D556" s="30" t="s">
        <v>237</v>
      </c>
      <c r="E556" s="30" t="s">
        <v>78</v>
      </c>
      <c r="F556" s="30"/>
      <c r="G556" s="89">
        <v>393408.55599999998</v>
      </c>
      <c r="H556" s="89">
        <v>389129.83500000002</v>
      </c>
      <c r="I556" s="89">
        <v>413579.00300000003</v>
      </c>
    </row>
    <row r="557" spans="1:9" ht="53.25" customHeight="1" outlineLevel="6" x14ac:dyDescent="0.2">
      <c r="A557" s="55" t="s">
        <v>404</v>
      </c>
      <c r="B557" s="38">
        <v>953</v>
      </c>
      <c r="C557" s="38" t="s">
        <v>19</v>
      </c>
      <c r="D557" s="38" t="s">
        <v>405</v>
      </c>
      <c r="E557" s="38" t="s">
        <v>5</v>
      </c>
      <c r="F557" s="38"/>
      <c r="G557" s="76">
        <f t="shared" ref="G557:I558" si="100">G558</f>
        <v>9915.6749999999993</v>
      </c>
      <c r="H557" s="76">
        <f t="shared" si="100"/>
        <v>9915.6749999999993</v>
      </c>
      <c r="I557" s="76">
        <f t="shared" si="100"/>
        <v>9915.6749999999993</v>
      </c>
    </row>
    <row r="558" spans="1:9" ht="18.75" customHeight="1" outlineLevel="6" x14ac:dyDescent="0.2">
      <c r="A558" s="3" t="s">
        <v>99</v>
      </c>
      <c r="B558" s="4">
        <v>953</v>
      </c>
      <c r="C558" s="4" t="s">
        <v>19</v>
      </c>
      <c r="D558" s="4" t="s">
        <v>405</v>
      </c>
      <c r="E558" s="4" t="s">
        <v>98</v>
      </c>
      <c r="F558" s="4"/>
      <c r="G558" s="72">
        <f t="shared" si="100"/>
        <v>9915.6749999999993</v>
      </c>
      <c r="H558" s="72">
        <f t="shared" si="100"/>
        <v>9915.6749999999993</v>
      </c>
      <c r="I558" s="72">
        <f t="shared" si="100"/>
        <v>9915.6749999999993</v>
      </c>
    </row>
    <row r="559" spans="1:9" ht="50.25" customHeight="1" outlineLevel="6" x14ac:dyDescent="0.2">
      <c r="A559" s="35" t="s">
        <v>434</v>
      </c>
      <c r="B559" s="30">
        <v>953</v>
      </c>
      <c r="C559" s="30" t="s">
        <v>19</v>
      </c>
      <c r="D559" s="30" t="s">
        <v>405</v>
      </c>
      <c r="E559" s="30" t="s">
        <v>78</v>
      </c>
      <c r="F559" s="30"/>
      <c r="G559" s="73">
        <v>9915.6749999999993</v>
      </c>
      <c r="H559" s="73">
        <v>9915.6749999999993</v>
      </c>
      <c r="I559" s="73">
        <v>9915.6749999999993</v>
      </c>
    </row>
    <row r="560" spans="1:9" ht="68.25" customHeight="1" outlineLevel="6" x14ac:dyDescent="0.2">
      <c r="A560" s="45" t="s">
        <v>360</v>
      </c>
      <c r="B560" s="28">
        <v>953</v>
      </c>
      <c r="C560" s="28" t="s">
        <v>19</v>
      </c>
      <c r="D560" s="28" t="s">
        <v>453</v>
      </c>
      <c r="E560" s="28" t="s">
        <v>5</v>
      </c>
      <c r="F560" s="28"/>
      <c r="G560" s="71">
        <f t="shared" ref="G560:I561" si="101">G561</f>
        <v>24825.1</v>
      </c>
      <c r="H560" s="71">
        <f t="shared" si="101"/>
        <v>24825.1</v>
      </c>
      <c r="I560" s="71">
        <f t="shared" si="101"/>
        <v>25244.15</v>
      </c>
    </row>
    <row r="561" spans="1:9" ht="18.75" customHeight="1" outlineLevel="6" x14ac:dyDescent="0.2">
      <c r="A561" s="3" t="s">
        <v>99</v>
      </c>
      <c r="B561" s="4">
        <v>953</v>
      </c>
      <c r="C561" s="4" t="s">
        <v>19</v>
      </c>
      <c r="D561" s="4" t="s">
        <v>361</v>
      </c>
      <c r="E561" s="4" t="s">
        <v>98</v>
      </c>
      <c r="F561" s="4"/>
      <c r="G561" s="72">
        <f t="shared" si="101"/>
        <v>24825.1</v>
      </c>
      <c r="H561" s="72">
        <f t="shared" si="101"/>
        <v>24825.1</v>
      </c>
      <c r="I561" s="72">
        <f t="shared" si="101"/>
        <v>25244.15</v>
      </c>
    </row>
    <row r="562" spans="1:9" ht="54" customHeight="1" outlineLevel="6" x14ac:dyDescent="0.2">
      <c r="A562" s="35" t="s">
        <v>434</v>
      </c>
      <c r="B562" s="30">
        <v>953</v>
      </c>
      <c r="C562" s="30" t="s">
        <v>19</v>
      </c>
      <c r="D562" s="30" t="s">
        <v>361</v>
      </c>
      <c r="E562" s="30" t="s">
        <v>78</v>
      </c>
      <c r="F562" s="30"/>
      <c r="G562" s="73">
        <v>24825.1</v>
      </c>
      <c r="H562" s="73">
        <v>24825.1</v>
      </c>
      <c r="I562" s="73">
        <v>25244.15</v>
      </c>
    </row>
    <row r="563" spans="1:9" ht="47.25" customHeight="1" outlineLevel="6" x14ac:dyDescent="0.2">
      <c r="A563" s="25" t="s">
        <v>406</v>
      </c>
      <c r="B563" s="9">
        <v>953</v>
      </c>
      <c r="C563" s="9" t="s">
        <v>19</v>
      </c>
      <c r="D563" s="9" t="s">
        <v>209</v>
      </c>
      <c r="E563" s="9" t="s">
        <v>5</v>
      </c>
      <c r="F563" s="9"/>
      <c r="G563" s="60">
        <f>G564</f>
        <v>49</v>
      </c>
      <c r="H563" s="60">
        <f>H564</f>
        <v>19</v>
      </c>
      <c r="I563" s="60">
        <f>I564</f>
        <v>19</v>
      </c>
    </row>
    <row r="564" spans="1:9" ht="48" customHeight="1" outlineLevel="6" x14ac:dyDescent="0.2">
      <c r="A564" s="45" t="s">
        <v>407</v>
      </c>
      <c r="B564" s="28">
        <v>953</v>
      </c>
      <c r="C564" s="28" t="s">
        <v>19</v>
      </c>
      <c r="D564" s="28" t="s">
        <v>355</v>
      </c>
      <c r="E564" s="28" t="s">
        <v>5</v>
      </c>
      <c r="F564" s="28"/>
      <c r="G564" s="71">
        <f t="shared" ref="G564:I565" si="102">G565</f>
        <v>49</v>
      </c>
      <c r="H564" s="71">
        <f t="shared" si="102"/>
        <v>19</v>
      </c>
      <c r="I564" s="71">
        <f t="shared" si="102"/>
        <v>19</v>
      </c>
    </row>
    <row r="565" spans="1:9" ht="17.25" customHeight="1" outlineLevel="6" x14ac:dyDescent="0.2">
      <c r="A565" s="3" t="s">
        <v>99</v>
      </c>
      <c r="B565" s="4">
        <v>953</v>
      </c>
      <c r="C565" s="4" t="s">
        <v>19</v>
      </c>
      <c r="D565" s="4" t="s">
        <v>355</v>
      </c>
      <c r="E565" s="4" t="s">
        <v>98</v>
      </c>
      <c r="F565" s="4"/>
      <c r="G565" s="72">
        <f t="shared" si="102"/>
        <v>49</v>
      </c>
      <c r="H565" s="72">
        <f t="shared" si="102"/>
        <v>19</v>
      </c>
      <c r="I565" s="72">
        <f t="shared" si="102"/>
        <v>19</v>
      </c>
    </row>
    <row r="566" spans="1:9" ht="15" customHeight="1" outlineLevel="6" x14ac:dyDescent="0.2">
      <c r="A566" s="93" t="s">
        <v>76</v>
      </c>
      <c r="B566" s="30">
        <v>953</v>
      </c>
      <c r="C566" s="30" t="s">
        <v>19</v>
      </c>
      <c r="D566" s="30" t="s">
        <v>355</v>
      </c>
      <c r="E566" s="30" t="s">
        <v>77</v>
      </c>
      <c r="F566" s="30"/>
      <c r="G566" s="89">
        <v>49</v>
      </c>
      <c r="H566" s="89">
        <v>19</v>
      </c>
      <c r="I566" s="89">
        <v>19</v>
      </c>
    </row>
    <row r="567" spans="1:9" ht="32.25" customHeight="1" outlineLevel="6" x14ac:dyDescent="0.2">
      <c r="A567" s="25" t="s">
        <v>408</v>
      </c>
      <c r="B567" s="9">
        <v>953</v>
      </c>
      <c r="C567" s="9" t="s">
        <v>19</v>
      </c>
      <c r="D567" s="9" t="s">
        <v>364</v>
      </c>
      <c r="E567" s="9" t="s">
        <v>5</v>
      </c>
      <c r="F567" s="9"/>
      <c r="G567" s="60">
        <f>G568</f>
        <v>20</v>
      </c>
      <c r="H567" s="60">
        <f>H568</f>
        <v>0</v>
      </c>
      <c r="I567" s="60">
        <f>I568</f>
        <v>0</v>
      </c>
    </row>
    <row r="568" spans="1:9" ht="54" customHeight="1" outlineLevel="6" x14ac:dyDescent="0.2">
      <c r="A568" s="45" t="s">
        <v>380</v>
      </c>
      <c r="B568" s="28">
        <v>953</v>
      </c>
      <c r="C568" s="28" t="s">
        <v>19</v>
      </c>
      <c r="D568" s="28" t="s">
        <v>381</v>
      </c>
      <c r="E568" s="28" t="s">
        <v>5</v>
      </c>
      <c r="F568" s="28"/>
      <c r="G568" s="71">
        <f t="shared" ref="G568:I569" si="103">G569</f>
        <v>20</v>
      </c>
      <c r="H568" s="71">
        <f t="shared" si="103"/>
        <v>0</v>
      </c>
      <c r="I568" s="71">
        <f t="shared" si="103"/>
        <v>0</v>
      </c>
    </row>
    <row r="569" spans="1:9" ht="20.25" customHeight="1" outlineLevel="6" x14ac:dyDescent="0.2">
      <c r="A569" s="3" t="s">
        <v>99</v>
      </c>
      <c r="B569" s="4">
        <v>953</v>
      </c>
      <c r="C569" s="4" t="s">
        <v>19</v>
      </c>
      <c r="D569" s="4" t="s">
        <v>381</v>
      </c>
      <c r="E569" s="4" t="s">
        <v>98</v>
      </c>
      <c r="F569" s="4"/>
      <c r="G569" s="72">
        <f t="shared" si="103"/>
        <v>20</v>
      </c>
      <c r="H569" s="72">
        <f t="shared" si="103"/>
        <v>0</v>
      </c>
      <c r="I569" s="72">
        <f t="shared" si="103"/>
        <v>0</v>
      </c>
    </row>
    <row r="570" spans="1:9" ht="18" customHeight="1" outlineLevel="6" x14ac:dyDescent="0.2">
      <c r="A570" s="93" t="s">
        <v>76</v>
      </c>
      <c r="B570" s="30">
        <v>953</v>
      </c>
      <c r="C570" s="30" t="s">
        <v>19</v>
      </c>
      <c r="D570" s="30" t="s">
        <v>381</v>
      </c>
      <c r="E570" s="30" t="s">
        <v>77</v>
      </c>
      <c r="F570" s="30"/>
      <c r="G570" s="89">
        <v>20</v>
      </c>
      <c r="H570" s="89">
        <v>0</v>
      </c>
      <c r="I570" s="89">
        <v>0</v>
      </c>
    </row>
    <row r="571" spans="1:9" ht="18" customHeight="1" outlineLevel="6" x14ac:dyDescent="0.2">
      <c r="A571" s="25" t="s">
        <v>462</v>
      </c>
      <c r="B571" s="9">
        <v>953</v>
      </c>
      <c r="C571" s="9" t="s">
        <v>19</v>
      </c>
      <c r="D571" s="9" t="s">
        <v>463</v>
      </c>
      <c r="E571" s="9" t="s">
        <v>5</v>
      </c>
      <c r="F571" s="9"/>
      <c r="G571" s="60">
        <f>G575+G578+G572</f>
        <v>2515.8705199999999</v>
      </c>
      <c r="H571" s="60">
        <f t="shared" ref="H571:I571" si="104">H575+H578+H572</f>
        <v>100</v>
      </c>
      <c r="I571" s="60">
        <f t="shared" si="104"/>
        <v>100</v>
      </c>
    </row>
    <row r="572" spans="1:9" ht="39" customHeight="1" outlineLevel="6" x14ac:dyDescent="0.2">
      <c r="A572" s="45" t="s">
        <v>506</v>
      </c>
      <c r="B572" s="28">
        <v>953</v>
      </c>
      <c r="C572" s="28" t="s">
        <v>19</v>
      </c>
      <c r="D572" s="28" t="s">
        <v>507</v>
      </c>
      <c r="E572" s="28" t="s">
        <v>5</v>
      </c>
      <c r="F572" s="28"/>
      <c r="G572" s="71">
        <f t="shared" ref="G572:I573" si="105">G573</f>
        <v>508.37407999999999</v>
      </c>
      <c r="H572" s="71">
        <f t="shared" si="105"/>
        <v>0</v>
      </c>
      <c r="I572" s="71">
        <f t="shared" si="105"/>
        <v>0</v>
      </c>
    </row>
    <row r="573" spans="1:9" ht="18" customHeight="1" outlineLevel="6" x14ac:dyDescent="0.2">
      <c r="A573" s="3" t="s">
        <v>99</v>
      </c>
      <c r="B573" s="4">
        <v>953</v>
      </c>
      <c r="C573" s="4" t="s">
        <v>19</v>
      </c>
      <c r="D573" s="4" t="s">
        <v>507</v>
      </c>
      <c r="E573" s="4" t="s">
        <v>98</v>
      </c>
      <c r="F573" s="4"/>
      <c r="G573" s="72">
        <f t="shared" si="105"/>
        <v>508.37407999999999</v>
      </c>
      <c r="H573" s="72">
        <f t="shared" si="105"/>
        <v>0</v>
      </c>
      <c r="I573" s="72">
        <f t="shared" si="105"/>
        <v>0</v>
      </c>
    </row>
    <row r="574" spans="1:9" ht="18" customHeight="1" outlineLevel="6" x14ac:dyDescent="0.2">
      <c r="A574" s="93" t="s">
        <v>76</v>
      </c>
      <c r="B574" s="30">
        <v>953</v>
      </c>
      <c r="C574" s="30" t="s">
        <v>19</v>
      </c>
      <c r="D574" s="30" t="s">
        <v>507</v>
      </c>
      <c r="E574" s="30" t="s">
        <v>77</v>
      </c>
      <c r="F574" s="30"/>
      <c r="G574" s="89">
        <v>508.37407999999999</v>
      </c>
      <c r="H574" s="89">
        <v>0</v>
      </c>
      <c r="I574" s="89">
        <v>0</v>
      </c>
    </row>
    <row r="575" spans="1:9" ht="47.25" customHeight="1" outlineLevel="6" x14ac:dyDescent="0.2">
      <c r="A575" s="45" t="s">
        <v>479</v>
      </c>
      <c r="B575" s="28">
        <v>953</v>
      </c>
      <c r="C575" s="28" t="s">
        <v>19</v>
      </c>
      <c r="D575" s="28" t="s">
        <v>481</v>
      </c>
      <c r="E575" s="28" t="s">
        <v>5</v>
      </c>
      <c r="F575" s="28"/>
      <c r="G575" s="71">
        <f t="shared" ref="G575:I579" si="106">G576</f>
        <v>1947.2715499999999</v>
      </c>
      <c r="H575" s="71">
        <f t="shared" si="106"/>
        <v>0</v>
      </c>
      <c r="I575" s="71">
        <f t="shared" si="106"/>
        <v>0</v>
      </c>
    </row>
    <row r="576" spans="1:9" ht="18" customHeight="1" outlineLevel="6" x14ac:dyDescent="0.2">
      <c r="A576" s="3" t="s">
        <v>99</v>
      </c>
      <c r="B576" s="4">
        <v>953</v>
      </c>
      <c r="C576" s="4" t="s">
        <v>19</v>
      </c>
      <c r="D576" s="4" t="s">
        <v>481</v>
      </c>
      <c r="E576" s="4" t="s">
        <v>98</v>
      </c>
      <c r="F576" s="4"/>
      <c r="G576" s="72">
        <f t="shared" si="106"/>
        <v>1947.2715499999999</v>
      </c>
      <c r="H576" s="72">
        <f t="shared" si="106"/>
        <v>0</v>
      </c>
      <c r="I576" s="72">
        <f t="shared" si="106"/>
        <v>0</v>
      </c>
    </row>
    <row r="577" spans="1:9" ht="18" customHeight="1" outlineLevel="6" x14ac:dyDescent="0.2">
      <c r="A577" s="93" t="s">
        <v>76</v>
      </c>
      <c r="B577" s="30">
        <v>953</v>
      </c>
      <c r="C577" s="30" t="s">
        <v>19</v>
      </c>
      <c r="D577" s="30" t="s">
        <v>481</v>
      </c>
      <c r="E577" s="30" t="s">
        <v>77</v>
      </c>
      <c r="F577" s="30"/>
      <c r="G577" s="89">
        <v>1947.2715499999999</v>
      </c>
      <c r="H577" s="89">
        <v>0</v>
      </c>
      <c r="I577" s="89">
        <v>0</v>
      </c>
    </row>
    <row r="578" spans="1:9" ht="48" customHeight="1" outlineLevel="6" x14ac:dyDescent="0.2">
      <c r="A578" s="45" t="s">
        <v>480</v>
      </c>
      <c r="B578" s="28">
        <v>953</v>
      </c>
      <c r="C578" s="28" t="s">
        <v>19</v>
      </c>
      <c r="D578" s="28" t="s">
        <v>482</v>
      </c>
      <c r="E578" s="28" t="s">
        <v>5</v>
      </c>
      <c r="F578" s="28"/>
      <c r="G578" s="71">
        <f t="shared" si="106"/>
        <v>60.224890000000002</v>
      </c>
      <c r="H578" s="71">
        <f t="shared" si="106"/>
        <v>100</v>
      </c>
      <c r="I578" s="71">
        <f t="shared" si="106"/>
        <v>100</v>
      </c>
    </row>
    <row r="579" spans="1:9" ht="18" customHeight="1" outlineLevel="6" x14ac:dyDescent="0.2">
      <c r="A579" s="3" t="s">
        <v>99</v>
      </c>
      <c r="B579" s="4">
        <v>953</v>
      </c>
      <c r="C579" s="4" t="s">
        <v>19</v>
      </c>
      <c r="D579" s="4" t="s">
        <v>482</v>
      </c>
      <c r="E579" s="4" t="s">
        <v>98</v>
      </c>
      <c r="F579" s="4"/>
      <c r="G579" s="72">
        <f t="shared" si="106"/>
        <v>60.224890000000002</v>
      </c>
      <c r="H579" s="72">
        <f t="shared" si="106"/>
        <v>100</v>
      </c>
      <c r="I579" s="72">
        <f t="shared" si="106"/>
        <v>100</v>
      </c>
    </row>
    <row r="580" spans="1:9" ht="18" customHeight="1" outlineLevel="6" x14ac:dyDescent="0.2">
      <c r="A580" s="93" t="s">
        <v>76</v>
      </c>
      <c r="B580" s="30">
        <v>953</v>
      </c>
      <c r="C580" s="30" t="s">
        <v>19</v>
      </c>
      <c r="D580" s="30" t="s">
        <v>482</v>
      </c>
      <c r="E580" s="30" t="s">
        <v>77</v>
      </c>
      <c r="F580" s="30"/>
      <c r="G580" s="89">
        <v>60.224890000000002</v>
      </c>
      <c r="H580" s="89">
        <v>100</v>
      </c>
      <c r="I580" s="89">
        <v>100</v>
      </c>
    </row>
    <row r="581" spans="1:9" ht="18" customHeight="1" outlineLevel="6" x14ac:dyDescent="0.2">
      <c r="A581" s="25" t="s">
        <v>268</v>
      </c>
      <c r="B581" s="7">
        <v>953</v>
      </c>
      <c r="C581" s="7" t="s">
        <v>19</v>
      </c>
      <c r="D581" s="7" t="s">
        <v>254</v>
      </c>
      <c r="E581" s="7" t="s">
        <v>5</v>
      </c>
      <c r="F581" s="7"/>
      <c r="G581" s="63">
        <f t="shared" ref="G581:I582" si="107">G582</f>
        <v>50</v>
      </c>
      <c r="H581" s="63">
        <f t="shared" si="107"/>
        <v>50</v>
      </c>
      <c r="I581" s="63">
        <f t="shared" si="107"/>
        <v>50</v>
      </c>
    </row>
    <row r="582" spans="1:9" ht="18" customHeight="1" outlineLevel="6" x14ac:dyDescent="0.2">
      <c r="A582" s="3" t="s">
        <v>99</v>
      </c>
      <c r="B582" s="4">
        <v>953</v>
      </c>
      <c r="C582" s="4" t="s">
        <v>19</v>
      </c>
      <c r="D582" s="4" t="s">
        <v>338</v>
      </c>
      <c r="E582" s="4" t="s">
        <v>98</v>
      </c>
      <c r="F582" s="23"/>
      <c r="G582" s="64">
        <f t="shared" si="107"/>
        <v>50</v>
      </c>
      <c r="H582" s="64">
        <f t="shared" si="107"/>
        <v>50</v>
      </c>
      <c r="I582" s="64">
        <f t="shared" si="107"/>
        <v>50</v>
      </c>
    </row>
    <row r="583" spans="1:9" ht="18" customHeight="1" outlineLevel="6" x14ac:dyDescent="0.2">
      <c r="A583" s="35" t="s">
        <v>76</v>
      </c>
      <c r="B583" s="30">
        <v>953</v>
      </c>
      <c r="C583" s="30" t="s">
        <v>19</v>
      </c>
      <c r="D583" s="30" t="s">
        <v>338</v>
      </c>
      <c r="E583" s="30" t="s">
        <v>77</v>
      </c>
      <c r="F583" s="33"/>
      <c r="G583" s="65">
        <v>50</v>
      </c>
      <c r="H583" s="65">
        <v>50</v>
      </c>
      <c r="I583" s="65">
        <v>50</v>
      </c>
    </row>
    <row r="584" spans="1:9" ht="15.75" outlineLevel="6" x14ac:dyDescent="0.2">
      <c r="A584" s="48" t="s">
        <v>259</v>
      </c>
      <c r="B584" s="20">
        <v>953</v>
      </c>
      <c r="C584" s="20" t="s">
        <v>260</v>
      </c>
      <c r="D584" s="20" t="s">
        <v>203</v>
      </c>
      <c r="E584" s="20" t="s">
        <v>5</v>
      </c>
      <c r="F584" s="20"/>
      <c r="G584" s="97">
        <f>G585+G589+G596</f>
        <v>22574.427540000001</v>
      </c>
      <c r="H584" s="67">
        <f t="shared" ref="H584:I584" si="108">H585+H589+H596</f>
        <v>21000</v>
      </c>
      <c r="I584" s="67">
        <f t="shared" si="108"/>
        <v>20000</v>
      </c>
    </row>
    <row r="585" spans="1:9" ht="31.5" outlineLevel="6" x14ac:dyDescent="0.2">
      <c r="A585" s="43" t="s">
        <v>112</v>
      </c>
      <c r="B585" s="7">
        <v>953</v>
      </c>
      <c r="C585" s="7" t="s">
        <v>260</v>
      </c>
      <c r="D585" s="7" t="s">
        <v>296</v>
      </c>
      <c r="E585" s="7" t="s">
        <v>5</v>
      </c>
      <c r="F585" s="7"/>
      <c r="G585" s="57">
        <f>G586</f>
        <v>0</v>
      </c>
      <c r="H585" s="57">
        <f t="shared" ref="H585:I587" si="109">H586</f>
        <v>0</v>
      </c>
      <c r="I585" s="57">
        <f t="shared" si="109"/>
        <v>0</v>
      </c>
    </row>
    <row r="586" spans="1:9" ht="31.5" outlineLevel="6" x14ac:dyDescent="0.2">
      <c r="A586" s="43" t="s">
        <v>113</v>
      </c>
      <c r="B586" s="7">
        <v>953</v>
      </c>
      <c r="C586" s="7" t="s">
        <v>260</v>
      </c>
      <c r="D586" s="7" t="s">
        <v>296</v>
      </c>
      <c r="E586" s="7" t="s">
        <v>5</v>
      </c>
      <c r="F586" s="7"/>
      <c r="G586" s="57">
        <f>G587</f>
        <v>0</v>
      </c>
      <c r="H586" s="57">
        <f t="shared" si="109"/>
        <v>0</v>
      </c>
      <c r="I586" s="57">
        <f t="shared" si="109"/>
        <v>0</v>
      </c>
    </row>
    <row r="587" spans="1:9" ht="31.5" outlineLevel="6" x14ac:dyDescent="0.2">
      <c r="A587" s="31" t="s">
        <v>345</v>
      </c>
      <c r="B587" s="28">
        <v>953</v>
      </c>
      <c r="C587" s="28" t="s">
        <v>260</v>
      </c>
      <c r="D587" s="28" t="s">
        <v>346</v>
      </c>
      <c r="E587" s="28" t="s">
        <v>5</v>
      </c>
      <c r="F587" s="28"/>
      <c r="G587" s="59">
        <f>G588</f>
        <v>0</v>
      </c>
      <c r="H587" s="59">
        <f t="shared" si="109"/>
        <v>0</v>
      </c>
      <c r="I587" s="59">
        <f t="shared" si="109"/>
        <v>0</v>
      </c>
    </row>
    <row r="588" spans="1:9" ht="15.75" outlineLevel="6" x14ac:dyDescent="0.2">
      <c r="A588" s="3" t="s">
        <v>76</v>
      </c>
      <c r="B588" s="4">
        <v>953</v>
      </c>
      <c r="C588" s="4" t="s">
        <v>260</v>
      </c>
      <c r="D588" s="4" t="s">
        <v>346</v>
      </c>
      <c r="E588" s="4" t="s">
        <v>77</v>
      </c>
      <c r="F588" s="4"/>
      <c r="G588" s="61">
        <v>0</v>
      </c>
      <c r="H588" s="61">
        <v>0</v>
      </c>
      <c r="I588" s="61">
        <v>0</v>
      </c>
    </row>
    <row r="589" spans="1:9" ht="15.75" outlineLevel="6" x14ac:dyDescent="0.2">
      <c r="A589" s="25" t="s">
        <v>189</v>
      </c>
      <c r="B589" s="25">
        <v>953</v>
      </c>
      <c r="C589" s="25" t="s">
        <v>260</v>
      </c>
      <c r="D589" s="7" t="s">
        <v>229</v>
      </c>
      <c r="E589" s="7" t="s">
        <v>5</v>
      </c>
      <c r="F589" s="7"/>
      <c r="G589" s="69">
        <f t="shared" ref="G589:I591" si="110">G590</f>
        <v>22564.427540000001</v>
      </c>
      <c r="H589" s="69">
        <f t="shared" si="110"/>
        <v>21000</v>
      </c>
      <c r="I589" s="69">
        <f t="shared" si="110"/>
        <v>20000</v>
      </c>
    </row>
    <row r="590" spans="1:9" ht="31.5" outlineLevel="6" x14ac:dyDescent="0.2">
      <c r="A590" s="11" t="s">
        <v>151</v>
      </c>
      <c r="B590" s="18">
        <v>953</v>
      </c>
      <c r="C590" s="7" t="s">
        <v>260</v>
      </c>
      <c r="D590" s="7" t="s">
        <v>238</v>
      </c>
      <c r="E590" s="7" t="s">
        <v>5</v>
      </c>
      <c r="F590" s="7"/>
      <c r="G590" s="69">
        <f t="shared" si="110"/>
        <v>22564.427540000001</v>
      </c>
      <c r="H590" s="69">
        <f t="shared" si="110"/>
        <v>21000</v>
      </c>
      <c r="I590" s="69">
        <f t="shared" si="110"/>
        <v>20000</v>
      </c>
    </row>
    <row r="591" spans="1:9" ht="31.5" outlineLevel="6" x14ac:dyDescent="0.2">
      <c r="A591" s="31" t="s">
        <v>152</v>
      </c>
      <c r="B591" s="27">
        <v>953</v>
      </c>
      <c r="C591" s="28" t="s">
        <v>260</v>
      </c>
      <c r="D591" s="28" t="s">
        <v>239</v>
      </c>
      <c r="E591" s="28" t="s">
        <v>5</v>
      </c>
      <c r="F591" s="28"/>
      <c r="G591" s="71">
        <f t="shared" si="110"/>
        <v>22564.427540000001</v>
      </c>
      <c r="H591" s="71">
        <f t="shared" si="110"/>
        <v>21000</v>
      </c>
      <c r="I591" s="71">
        <f t="shared" si="110"/>
        <v>20000</v>
      </c>
    </row>
    <row r="592" spans="1:9" ht="15.75" outlineLevel="6" x14ac:dyDescent="0.2">
      <c r="A592" s="3" t="s">
        <v>99</v>
      </c>
      <c r="B592" s="19">
        <v>953</v>
      </c>
      <c r="C592" s="4" t="s">
        <v>260</v>
      </c>
      <c r="D592" s="4" t="s">
        <v>239</v>
      </c>
      <c r="E592" s="4" t="s">
        <v>98</v>
      </c>
      <c r="F592" s="4"/>
      <c r="G592" s="72">
        <f>G593+G595+G594</f>
        <v>22564.427540000001</v>
      </c>
      <c r="H592" s="72">
        <f t="shared" ref="H592:I592" si="111">H593+H595+H594</f>
        <v>21000</v>
      </c>
      <c r="I592" s="72">
        <f t="shared" si="111"/>
        <v>20000</v>
      </c>
    </row>
    <row r="593" spans="1:9" ht="45.75" customHeight="1" outlineLevel="6" x14ac:dyDescent="0.2">
      <c r="A593" s="35" t="s">
        <v>434</v>
      </c>
      <c r="B593" s="29">
        <v>953</v>
      </c>
      <c r="C593" s="30" t="s">
        <v>260</v>
      </c>
      <c r="D593" s="30" t="s">
        <v>239</v>
      </c>
      <c r="E593" s="30" t="s">
        <v>78</v>
      </c>
      <c r="F593" s="30"/>
      <c r="G593" s="73">
        <v>15000</v>
      </c>
      <c r="H593" s="73">
        <v>21000</v>
      </c>
      <c r="I593" s="73">
        <v>20000</v>
      </c>
    </row>
    <row r="594" spans="1:9" ht="47.25" outlineLevel="6" x14ac:dyDescent="0.2">
      <c r="A594" s="35" t="s">
        <v>516</v>
      </c>
      <c r="B594" s="29">
        <v>953</v>
      </c>
      <c r="C594" s="30" t="s">
        <v>260</v>
      </c>
      <c r="D594" s="30" t="s">
        <v>239</v>
      </c>
      <c r="E594" s="30" t="s">
        <v>517</v>
      </c>
      <c r="F594" s="30"/>
      <c r="G594" s="73">
        <v>7150</v>
      </c>
      <c r="H594" s="73">
        <v>0</v>
      </c>
      <c r="I594" s="73">
        <v>0</v>
      </c>
    </row>
    <row r="595" spans="1:9" ht="15.75" outlineLevel="6" x14ac:dyDescent="0.2">
      <c r="A595" s="35" t="s">
        <v>76</v>
      </c>
      <c r="B595" s="29">
        <v>953</v>
      </c>
      <c r="C595" s="30" t="s">
        <v>260</v>
      </c>
      <c r="D595" s="30" t="s">
        <v>245</v>
      </c>
      <c r="E595" s="30" t="s">
        <v>77</v>
      </c>
      <c r="F595" s="30"/>
      <c r="G595" s="73">
        <v>414.42754000000002</v>
      </c>
      <c r="H595" s="73">
        <v>0</v>
      </c>
      <c r="I595" s="73">
        <v>0</v>
      </c>
    </row>
    <row r="596" spans="1:9" ht="47.25" outlineLevel="6" x14ac:dyDescent="0.2">
      <c r="A596" s="25" t="s">
        <v>406</v>
      </c>
      <c r="B596" s="18">
        <v>953</v>
      </c>
      <c r="C596" s="9" t="s">
        <v>260</v>
      </c>
      <c r="D596" s="9" t="s">
        <v>209</v>
      </c>
      <c r="E596" s="9" t="s">
        <v>5</v>
      </c>
      <c r="F596" s="9"/>
      <c r="G596" s="60">
        <f>G597</f>
        <v>10</v>
      </c>
      <c r="H596" s="60">
        <f>H597</f>
        <v>0</v>
      </c>
      <c r="I596" s="60">
        <f>I597</f>
        <v>0</v>
      </c>
    </row>
    <row r="597" spans="1:9" ht="47.25" outlineLevel="6" x14ac:dyDescent="0.2">
      <c r="A597" s="45" t="s">
        <v>407</v>
      </c>
      <c r="B597" s="27">
        <v>953</v>
      </c>
      <c r="C597" s="28" t="s">
        <v>260</v>
      </c>
      <c r="D597" s="28" t="s">
        <v>355</v>
      </c>
      <c r="E597" s="28" t="s">
        <v>5</v>
      </c>
      <c r="F597" s="28"/>
      <c r="G597" s="71">
        <f t="shared" ref="G597:I598" si="112">G598</f>
        <v>10</v>
      </c>
      <c r="H597" s="71">
        <f t="shared" si="112"/>
        <v>0</v>
      </c>
      <c r="I597" s="71">
        <f t="shared" si="112"/>
        <v>0</v>
      </c>
    </row>
    <row r="598" spans="1:9" ht="15.75" outlineLevel="6" x14ac:dyDescent="0.2">
      <c r="A598" s="3" t="s">
        <v>99</v>
      </c>
      <c r="B598" s="19">
        <v>953</v>
      </c>
      <c r="C598" s="4" t="s">
        <v>260</v>
      </c>
      <c r="D598" s="4" t="s">
        <v>355</v>
      </c>
      <c r="E598" s="4" t="s">
        <v>98</v>
      </c>
      <c r="F598" s="4"/>
      <c r="G598" s="72">
        <f t="shared" si="112"/>
        <v>10</v>
      </c>
      <c r="H598" s="72">
        <f t="shared" si="112"/>
        <v>0</v>
      </c>
      <c r="I598" s="72">
        <f t="shared" si="112"/>
        <v>0</v>
      </c>
    </row>
    <row r="599" spans="1:9" ht="15.75" outlineLevel="6" x14ac:dyDescent="0.2">
      <c r="A599" s="93" t="s">
        <v>76</v>
      </c>
      <c r="B599" s="29">
        <v>953</v>
      </c>
      <c r="C599" s="30" t="s">
        <v>260</v>
      </c>
      <c r="D599" s="30" t="s">
        <v>355</v>
      </c>
      <c r="E599" s="30" t="s">
        <v>77</v>
      </c>
      <c r="F599" s="30"/>
      <c r="G599" s="89">
        <v>10</v>
      </c>
      <c r="H599" s="89">
        <v>0</v>
      </c>
      <c r="I599" s="89">
        <v>0</v>
      </c>
    </row>
    <row r="600" spans="1:9" ht="15.75" outlineLevel="6" x14ac:dyDescent="0.2">
      <c r="A600" s="48" t="s">
        <v>153</v>
      </c>
      <c r="B600" s="16">
        <v>953</v>
      </c>
      <c r="C600" s="20" t="s">
        <v>20</v>
      </c>
      <c r="D600" s="20" t="s">
        <v>203</v>
      </c>
      <c r="E600" s="20" t="s">
        <v>5</v>
      </c>
      <c r="F600" s="20"/>
      <c r="G600" s="66">
        <f t="shared" ref="G600:I601" si="113">G601</f>
        <v>5139.4688299999998</v>
      </c>
      <c r="H600" s="66">
        <f t="shared" si="113"/>
        <v>2930.6669999999999</v>
      </c>
      <c r="I600" s="66">
        <f t="shared" si="113"/>
        <v>2930.6669999999999</v>
      </c>
    </row>
    <row r="601" spans="1:9" ht="15.75" outlineLevel="6" x14ac:dyDescent="0.2">
      <c r="A601" s="6" t="s">
        <v>190</v>
      </c>
      <c r="B601" s="17">
        <v>953</v>
      </c>
      <c r="C601" s="7" t="s">
        <v>20</v>
      </c>
      <c r="D601" s="7" t="s">
        <v>229</v>
      </c>
      <c r="E601" s="7" t="s">
        <v>5</v>
      </c>
      <c r="F601" s="7"/>
      <c r="G601" s="112">
        <f t="shared" si="113"/>
        <v>5139.4688299999998</v>
      </c>
      <c r="H601" s="63">
        <f t="shared" si="113"/>
        <v>2930.6669999999999</v>
      </c>
      <c r="I601" s="63">
        <f t="shared" si="113"/>
        <v>2930.6669999999999</v>
      </c>
    </row>
    <row r="602" spans="1:9" ht="31.5" outlineLevel="6" x14ac:dyDescent="0.2">
      <c r="A602" s="31" t="s">
        <v>385</v>
      </c>
      <c r="B602" s="27">
        <v>953</v>
      </c>
      <c r="C602" s="28" t="s">
        <v>20</v>
      </c>
      <c r="D602" s="28" t="s">
        <v>234</v>
      </c>
      <c r="E602" s="28" t="s">
        <v>5</v>
      </c>
      <c r="F602" s="28"/>
      <c r="G602" s="14">
        <f>G603+G606</f>
        <v>5139.4688299999998</v>
      </c>
      <c r="H602" s="14">
        <f>H603+H606</f>
        <v>2930.6669999999999</v>
      </c>
      <c r="I602" s="14">
        <f>I603+I606</f>
        <v>2930.6669999999999</v>
      </c>
    </row>
    <row r="603" spans="1:9" ht="47.25" outlineLevel="6" x14ac:dyDescent="0.2">
      <c r="A603" s="31" t="s">
        <v>154</v>
      </c>
      <c r="B603" s="27">
        <v>953</v>
      </c>
      <c r="C603" s="28" t="s">
        <v>20</v>
      </c>
      <c r="D603" s="28" t="s">
        <v>386</v>
      </c>
      <c r="E603" s="28" t="s">
        <v>5</v>
      </c>
      <c r="F603" s="28"/>
      <c r="G603" s="14">
        <f t="shared" ref="G603:I604" si="114">G604</f>
        <v>1478.2367300000001</v>
      </c>
      <c r="H603" s="14">
        <f t="shared" si="114"/>
        <v>1486</v>
      </c>
      <c r="I603" s="14">
        <f t="shared" si="114"/>
        <v>1486</v>
      </c>
    </row>
    <row r="604" spans="1:9" ht="15.75" outlineLevel="6" x14ac:dyDescent="0.2">
      <c r="A604" s="3" t="s">
        <v>99</v>
      </c>
      <c r="B604" s="19">
        <v>953</v>
      </c>
      <c r="C604" s="4" t="s">
        <v>20</v>
      </c>
      <c r="D604" s="4" t="s">
        <v>386</v>
      </c>
      <c r="E604" s="4" t="s">
        <v>98</v>
      </c>
      <c r="F604" s="4"/>
      <c r="G604" s="5">
        <f t="shared" si="114"/>
        <v>1478.2367300000001</v>
      </c>
      <c r="H604" s="5">
        <f t="shared" si="114"/>
        <v>1486</v>
      </c>
      <c r="I604" s="5">
        <f t="shared" si="114"/>
        <v>1486</v>
      </c>
    </row>
    <row r="605" spans="1:9" ht="15.75" outlineLevel="6" x14ac:dyDescent="0.2">
      <c r="A605" s="35" t="s">
        <v>76</v>
      </c>
      <c r="B605" s="29">
        <v>953</v>
      </c>
      <c r="C605" s="30" t="s">
        <v>20</v>
      </c>
      <c r="D605" s="30" t="s">
        <v>386</v>
      </c>
      <c r="E605" s="30" t="s">
        <v>77</v>
      </c>
      <c r="F605" s="30"/>
      <c r="G605" s="34">
        <v>1478.2367300000001</v>
      </c>
      <c r="H605" s="34">
        <v>1486</v>
      </c>
      <c r="I605" s="34">
        <v>1486</v>
      </c>
    </row>
    <row r="606" spans="1:9" ht="35.25" customHeight="1" outlineLevel="6" x14ac:dyDescent="0.2">
      <c r="A606" s="45" t="s">
        <v>155</v>
      </c>
      <c r="B606" s="27">
        <v>953</v>
      </c>
      <c r="C606" s="38" t="s">
        <v>20</v>
      </c>
      <c r="D606" s="38" t="s">
        <v>387</v>
      </c>
      <c r="E606" s="38" t="s">
        <v>5</v>
      </c>
      <c r="F606" s="38"/>
      <c r="G606" s="47">
        <f t="shared" ref="G606:I607" si="115">G607</f>
        <v>3661.2321000000002</v>
      </c>
      <c r="H606" s="47">
        <f t="shared" si="115"/>
        <v>1444.6669999999999</v>
      </c>
      <c r="I606" s="47">
        <f t="shared" si="115"/>
        <v>1444.6669999999999</v>
      </c>
    </row>
    <row r="607" spans="1:9" ht="18" customHeight="1" outlineLevel="6" x14ac:dyDescent="0.2">
      <c r="A607" s="3" t="s">
        <v>99</v>
      </c>
      <c r="B607" s="19">
        <v>953</v>
      </c>
      <c r="C607" s="4" t="s">
        <v>20</v>
      </c>
      <c r="D607" s="4" t="s">
        <v>387</v>
      </c>
      <c r="E607" s="4" t="s">
        <v>98</v>
      </c>
      <c r="F607" s="4"/>
      <c r="G607" s="5">
        <f t="shared" si="115"/>
        <v>3661.2321000000002</v>
      </c>
      <c r="H607" s="5">
        <f t="shared" si="115"/>
        <v>1444.6669999999999</v>
      </c>
      <c r="I607" s="5">
        <f t="shared" si="115"/>
        <v>1444.6669999999999</v>
      </c>
    </row>
    <row r="608" spans="1:9" ht="15.75" outlineLevel="6" x14ac:dyDescent="0.2">
      <c r="A608" s="35" t="s">
        <v>76</v>
      </c>
      <c r="B608" s="29">
        <v>953</v>
      </c>
      <c r="C608" s="30" t="s">
        <v>20</v>
      </c>
      <c r="D608" s="30" t="s">
        <v>387</v>
      </c>
      <c r="E608" s="30" t="s">
        <v>77</v>
      </c>
      <c r="F608" s="30"/>
      <c r="G608" s="34">
        <v>3661.2321000000002</v>
      </c>
      <c r="H608" s="34">
        <v>1444.6669999999999</v>
      </c>
      <c r="I608" s="34">
        <v>1444.6669999999999</v>
      </c>
    </row>
    <row r="609" spans="1:9" ht="31.5" customHeight="1" outlineLevel="6" x14ac:dyDescent="0.2">
      <c r="A609" s="48" t="s">
        <v>33</v>
      </c>
      <c r="B609" s="16">
        <v>953</v>
      </c>
      <c r="C609" s="20" t="s">
        <v>13</v>
      </c>
      <c r="D609" s="20" t="s">
        <v>203</v>
      </c>
      <c r="E609" s="20" t="s">
        <v>5</v>
      </c>
      <c r="F609" s="20"/>
      <c r="G609" s="113">
        <f t="shared" ref="G609:I610" si="116">G610</f>
        <v>29186.483809999998</v>
      </c>
      <c r="H609" s="66">
        <f t="shared" si="116"/>
        <v>27000</v>
      </c>
      <c r="I609" s="66">
        <f t="shared" si="116"/>
        <v>26000</v>
      </c>
    </row>
    <row r="610" spans="1:9" ht="31.5" customHeight="1" outlineLevel="6" x14ac:dyDescent="0.2">
      <c r="A610" s="11" t="s">
        <v>121</v>
      </c>
      <c r="B610" s="17">
        <v>953</v>
      </c>
      <c r="C610" s="9" t="s">
        <v>13</v>
      </c>
      <c r="D610" s="9" t="s">
        <v>203</v>
      </c>
      <c r="E610" s="9" t="s">
        <v>5</v>
      </c>
      <c r="F610" s="9"/>
      <c r="G610" s="70">
        <f t="shared" si="116"/>
        <v>29186.483809999998</v>
      </c>
      <c r="H610" s="70">
        <f t="shared" si="116"/>
        <v>27000</v>
      </c>
      <c r="I610" s="70">
        <f t="shared" si="116"/>
        <v>26000</v>
      </c>
    </row>
    <row r="611" spans="1:9" ht="15.75" outlineLevel="6" x14ac:dyDescent="0.2">
      <c r="A611" s="25" t="s">
        <v>189</v>
      </c>
      <c r="B611" s="17">
        <v>953</v>
      </c>
      <c r="C611" s="9" t="s">
        <v>13</v>
      </c>
      <c r="D611" s="9" t="s">
        <v>229</v>
      </c>
      <c r="E611" s="9" t="s">
        <v>5</v>
      </c>
      <c r="F611" s="9"/>
      <c r="G611" s="70">
        <f t="shared" ref="G611:I612" si="117">G612</f>
        <v>29186.483809999998</v>
      </c>
      <c r="H611" s="70">
        <f t="shared" si="117"/>
        <v>27000</v>
      </c>
      <c r="I611" s="70">
        <f t="shared" si="117"/>
        <v>26000</v>
      </c>
    </row>
    <row r="612" spans="1:9" ht="31.5" outlineLevel="6" x14ac:dyDescent="0.2">
      <c r="A612" s="25" t="s">
        <v>156</v>
      </c>
      <c r="B612" s="17">
        <v>953</v>
      </c>
      <c r="C612" s="9" t="s">
        <v>13</v>
      </c>
      <c r="D612" s="9" t="s">
        <v>242</v>
      </c>
      <c r="E612" s="9" t="s">
        <v>5</v>
      </c>
      <c r="F612" s="9"/>
      <c r="G612" s="70">
        <f t="shared" si="117"/>
        <v>29186.483809999998</v>
      </c>
      <c r="H612" s="70">
        <f t="shared" si="117"/>
        <v>27000</v>
      </c>
      <c r="I612" s="70">
        <f t="shared" si="117"/>
        <v>26000</v>
      </c>
    </row>
    <row r="613" spans="1:9" ht="31.5" outlineLevel="6" x14ac:dyDescent="0.2">
      <c r="A613" s="31" t="s">
        <v>117</v>
      </c>
      <c r="B613" s="27">
        <v>953</v>
      </c>
      <c r="C613" s="28" t="s">
        <v>13</v>
      </c>
      <c r="D613" s="28" t="s">
        <v>337</v>
      </c>
      <c r="E613" s="28" t="s">
        <v>5</v>
      </c>
      <c r="F613" s="28"/>
      <c r="G613" s="71">
        <f>G614+G618+G624+G623+G621</f>
        <v>29186.483809999998</v>
      </c>
      <c r="H613" s="71">
        <f>H614+H618+H624+H623+H621</f>
        <v>27000</v>
      </c>
      <c r="I613" s="71">
        <f>I614+I618+I624+I623+I621</f>
        <v>26000</v>
      </c>
    </row>
    <row r="614" spans="1:9" ht="15.75" outlineLevel="6" x14ac:dyDescent="0.2">
      <c r="A614" s="3" t="s">
        <v>420</v>
      </c>
      <c r="B614" s="19">
        <v>953</v>
      </c>
      <c r="C614" s="4" t="s">
        <v>13</v>
      </c>
      <c r="D614" s="4" t="s">
        <v>337</v>
      </c>
      <c r="E614" s="4" t="s">
        <v>93</v>
      </c>
      <c r="F614" s="4"/>
      <c r="G614" s="72">
        <f>G615+G616+G617</f>
        <v>22459.17122</v>
      </c>
      <c r="H614" s="72">
        <f>H615+H616+H617</f>
        <v>21920</v>
      </c>
      <c r="I614" s="72">
        <f>I615+I616+I617</f>
        <v>21920</v>
      </c>
    </row>
    <row r="615" spans="1:9" ht="15.75" outlineLevel="6" x14ac:dyDescent="0.2">
      <c r="A615" s="26" t="s">
        <v>421</v>
      </c>
      <c r="B615" s="29">
        <v>953</v>
      </c>
      <c r="C615" s="30" t="s">
        <v>13</v>
      </c>
      <c r="D615" s="30" t="s">
        <v>337</v>
      </c>
      <c r="E615" s="30" t="s">
        <v>94</v>
      </c>
      <c r="F615" s="30"/>
      <c r="G615" s="58">
        <v>17314.11</v>
      </c>
      <c r="H615" s="58">
        <v>16900</v>
      </c>
      <c r="I615" s="58">
        <v>16900</v>
      </c>
    </row>
    <row r="616" spans="1:9" ht="31.5" outlineLevel="6" x14ac:dyDescent="0.2">
      <c r="A616" s="26" t="s">
        <v>422</v>
      </c>
      <c r="B616" s="29">
        <v>953</v>
      </c>
      <c r="C616" s="30" t="s">
        <v>13</v>
      </c>
      <c r="D616" s="30" t="s">
        <v>337</v>
      </c>
      <c r="E616" s="30" t="s">
        <v>95</v>
      </c>
      <c r="F616" s="30"/>
      <c r="G616" s="58">
        <v>20</v>
      </c>
      <c r="H616" s="58">
        <v>20</v>
      </c>
      <c r="I616" s="58">
        <v>20</v>
      </c>
    </row>
    <row r="617" spans="1:9" ht="47.25" outlineLevel="6" x14ac:dyDescent="0.2">
      <c r="A617" s="26" t="s">
        <v>423</v>
      </c>
      <c r="B617" s="29">
        <v>953</v>
      </c>
      <c r="C617" s="30" t="s">
        <v>13</v>
      </c>
      <c r="D617" s="30" t="s">
        <v>337</v>
      </c>
      <c r="E617" s="30" t="s">
        <v>200</v>
      </c>
      <c r="F617" s="30"/>
      <c r="G617" s="58">
        <v>5125.0612199999996</v>
      </c>
      <c r="H617" s="58">
        <v>5000</v>
      </c>
      <c r="I617" s="58">
        <v>5000</v>
      </c>
    </row>
    <row r="618" spans="1:9" ht="31.5" outlineLevel="6" x14ac:dyDescent="0.2">
      <c r="A618" s="3" t="s">
        <v>426</v>
      </c>
      <c r="B618" s="19">
        <v>953</v>
      </c>
      <c r="C618" s="4" t="s">
        <v>13</v>
      </c>
      <c r="D618" s="4" t="s">
        <v>337</v>
      </c>
      <c r="E618" s="4" t="s">
        <v>83</v>
      </c>
      <c r="F618" s="4"/>
      <c r="G618" s="61">
        <f>G619+G620</f>
        <v>6504.7125900000001</v>
      </c>
      <c r="H618" s="61">
        <f>H619+H620</f>
        <v>4950.3999999999996</v>
      </c>
      <c r="I618" s="61">
        <f>I619+I620</f>
        <v>3950.3999999999996</v>
      </c>
    </row>
    <row r="619" spans="1:9" ht="15.75" outlineLevel="6" x14ac:dyDescent="0.2">
      <c r="A619" s="26" t="s">
        <v>428</v>
      </c>
      <c r="B619" s="29">
        <v>953</v>
      </c>
      <c r="C619" s="30" t="s">
        <v>13</v>
      </c>
      <c r="D619" s="30" t="s">
        <v>337</v>
      </c>
      <c r="E619" s="30" t="s">
        <v>84</v>
      </c>
      <c r="F619" s="30"/>
      <c r="G619" s="58">
        <v>6057.6825900000003</v>
      </c>
      <c r="H619" s="58">
        <v>4503.37</v>
      </c>
      <c r="I619" s="58">
        <v>3503.37</v>
      </c>
    </row>
    <row r="620" spans="1:9" ht="15.75" outlineLevel="6" x14ac:dyDescent="0.2">
      <c r="A620" s="26" t="s">
        <v>371</v>
      </c>
      <c r="B620" s="29">
        <v>953</v>
      </c>
      <c r="C620" s="30" t="s">
        <v>13</v>
      </c>
      <c r="D620" s="30" t="s">
        <v>337</v>
      </c>
      <c r="E620" s="30" t="s">
        <v>372</v>
      </c>
      <c r="F620" s="30"/>
      <c r="G620" s="58">
        <v>447.03</v>
      </c>
      <c r="H620" s="58">
        <v>447.03</v>
      </c>
      <c r="I620" s="58">
        <v>447.03</v>
      </c>
    </row>
    <row r="621" spans="1:9" ht="31.5" outlineLevel="6" x14ac:dyDescent="0.2">
      <c r="A621" s="3" t="s">
        <v>430</v>
      </c>
      <c r="B621" s="19">
        <v>953</v>
      </c>
      <c r="C621" s="4" t="s">
        <v>13</v>
      </c>
      <c r="D621" s="4" t="s">
        <v>337</v>
      </c>
      <c r="E621" s="4" t="s">
        <v>90</v>
      </c>
      <c r="F621" s="4"/>
      <c r="G621" s="61">
        <f>G622</f>
        <v>0</v>
      </c>
      <c r="H621" s="61">
        <f>H622</f>
        <v>0</v>
      </c>
      <c r="I621" s="61">
        <f>I622</f>
        <v>0</v>
      </c>
    </row>
    <row r="622" spans="1:9" ht="31.5" outlineLevel="6" x14ac:dyDescent="0.2">
      <c r="A622" s="68" t="s">
        <v>439</v>
      </c>
      <c r="B622" s="29">
        <v>953</v>
      </c>
      <c r="C622" s="30" t="s">
        <v>13</v>
      </c>
      <c r="D622" s="30" t="s">
        <v>337</v>
      </c>
      <c r="E622" s="30" t="s">
        <v>415</v>
      </c>
      <c r="F622" s="30"/>
      <c r="G622" s="58">
        <v>0</v>
      </c>
      <c r="H622" s="58"/>
      <c r="I622" s="58"/>
    </row>
    <row r="623" spans="1:9" ht="15.75" outlineLevel="6" x14ac:dyDescent="0.2">
      <c r="A623" s="3" t="s">
        <v>341</v>
      </c>
      <c r="B623" s="19">
        <v>953</v>
      </c>
      <c r="C623" s="4" t="s">
        <v>13</v>
      </c>
      <c r="D623" s="4" t="s">
        <v>337</v>
      </c>
      <c r="E623" s="4" t="s">
        <v>342</v>
      </c>
      <c r="F623" s="4"/>
      <c r="G623" s="61">
        <v>193</v>
      </c>
      <c r="H623" s="61">
        <v>100</v>
      </c>
      <c r="I623" s="61">
        <v>100</v>
      </c>
    </row>
    <row r="624" spans="1:9" ht="15.75" outlineLevel="6" x14ac:dyDescent="0.2">
      <c r="A624" s="3" t="s">
        <v>88</v>
      </c>
      <c r="B624" s="19">
        <v>953</v>
      </c>
      <c r="C624" s="4" t="s">
        <v>13</v>
      </c>
      <c r="D624" s="4" t="s">
        <v>337</v>
      </c>
      <c r="E624" s="4" t="s">
        <v>85</v>
      </c>
      <c r="F624" s="4"/>
      <c r="G624" s="61">
        <f>G625+G626+G627</f>
        <v>29.6</v>
      </c>
      <c r="H624" s="61">
        <f>H625+H626+H627</f>
        <v>29.6</v>
      </c>
      <c r="I624" s="61">
        <f>I625+I626+I627</f>
        <v>29.6</v>
      </c>
    </row>
    <row r="625" spans="1:9" ht="22.5" customHeight="1" outlineLevel="6" x14ac:dyDescent="0.2">
      <c r="A625" s="26" t="s">
        <v>89</v>
      </c>
      <c r="B625" s="29">
        <v>953</v>
      </c>
      <c r="C625" s="30" t="s">
        <v>13</v>
      </c>
      <c r="D625" s="30" t="s">
        <v>337</v>
      </c>
      <c r="E625" s="30" t="s">
        <v>86</v>
      </c>
      <c r="F625" s="30"/>
      <c r="G625" s="58">
        <v>25.6</v>
      </c>
      <c r="H625" s="58">
        <v>0</v>
      </c>
      <c r="I625" s="58">
        <v>0</v>
      </c>
    </row>
    <row r="626" spans="1:9" ht="15.75" outlineLevel="6" x14ac:dyDescent="0.2">
      <c r="A626" s="26" t="s">
        <v>436</v>
      </c>
      <c r="B626" s="29">
        <v>953</v>
      </c>
      <c r="C626" s="30" t="s">
        <v>13</v>
      </c>
      <c r="D626" s="30" t="s">
        <v>337</v>
      </c>
      <c r="E626" s="30" t="s">
        <v>87</v>
      </c>
      <c r="F626" s="30"/>
      <c r="G626" s="58">
        <v>4</v>
      </c>
      <c r="H626" s="58">
        <v>26.94</v>
      </c>
      <c r="I626" s="58">
        <v>26.94</v>
      </c>
    </row>
    <row r="627" spans="1:9" ht="15.75" outlineLevel="6" x14ac:dyDescent="0.2">
      <c r="A627" s="26" t="s">
        <v>251</v>
      </c>
      <c r="B627" s="29">
        <v>953</v>
      </c>
      <c r="C627" s="30" t="s">
        <v>13</v>
      </c>
      <c r="D627" s="30" t="s">
        <v>337</v>
      </c>
      <c r="E627" s="30" t="s">
        <v>252</v>
      </c>
      <c r="F627" s="30"/>
      <c r="G627" s="58">
        <v>0</v>
      </c>
      <c r="H627" s="58">
        <v>2.66</v>
      </c>
      <c r="I627" s="58">
        <v>2.66</v>
      </c>
    </row>
    <row r="628" spans="1:9" ht="18.75" outlineLevel="6" x14ac:dyDescent="0.2">
      <c r="A628" s="39" t="s">
        <v>42</v>
      </c>
      <c r="B628" s="16">
        <v>953</v>
      </c>
      <c r="C628" s="12" t="s">
        <v>41</v>
      </c>
      <c r="D628" s="20" t="s">
        <v>203</v>
      </c>
      <c r="E628" s="12" t="s">
        <v>5</v>
      </c>
      <c r="F628" s="12"/>
      <c r="G628" s="75">
        <f>G629+G651</f>
        <v>8793.3566499999997</v>
      </c>
      <c r="H628" s="75">
        <f>H629+H651</f>
        <v>8868.2079999999987</v>
      </c>
      <c r="I628" s="75">
        <f>I629+I651</f>
        <v>9105.8280000000013</v>
      </c>
    </row>
    <row r="629" spans="1:9" ht="19.5" customHeight="1" outlineLevel="6" x14ac:dyDescent="0.2">
      <c r="A629" s="49" t="s">
        <v>36</v>
      </c>
      <c r="B629" s="16">
        <v>953</v>
      </c>
      <c r="C629" s="20" t="s">
        <v>16</v>
      </c>
      <c r="D629" s="20" t="s">
        <v>203</v>
      </c>
      <c r="E629" s="20" t="s">
        <v>5</v>
      </c>
      <c r="F629" s="20"/>
      <c r="G629" s="97">
        <f t="shared" ref="G629:I630" si="118">G630</f>
        <v>3045.2246500000001</v>
      </c>
      <c r="H629" s="97">
        <f t="shared" si="118"/>
        <v>2890</v>
      </c>
      <c r="I629" s="97">
        <f t="shared" si="118"/>
        <v>2890</v>
      </c>
    </row>
    <row r="630" spans="1:9" ht="15.75" outlineLevel="6" x14ac:dyDescent="0.2">
      <c r="A630" s="11" t="s">
        <v>121</v>
      </c>
      <c r="B630" s="17">
        <v>953</v>
      </c>
      <c r="C630" s="7" t="s">
        <v>16</v>
      </c>
      <c r="D630" s="7" t="s">
        <v>203</v>
      </c>
      <c r="E630" s="7" t="s">
        <v>5</v>
      </c>
      <c r="F630" s="7"/>
      <c r="G630" s="57">
        <f t="shared" si="118"/>
        <v>3045.2246500000001</v>
      </c>
      <c r="H630" s="57">
        <f t="shared" si="118"/>
        <v>2890</v>
      </c>
      <c r="I630" s="57">
        <f t="shared" si="118"/>
        <v>2890</v>
      </c>
    </row>
    <row r="631" spans="1:9" ht="15.75" outlineLevel="6" x14ac:dyDescent="0.2">
      <c r="A631" s="25" t="s">
        <v>189</v>
      </c>
      <c r="B631" s="17">
        <v>953</v>
      </c>
      <c r="C631" s="7" t="s">
        <v>16</v>
      </c>
      <c r="D631" s="7" t="s">
        <v>229</v>
      </c>
      <c r="E631" s="7" t="s">
        <v>5</v>
      </c>
      <c r="F631" s="7"/>
      <c r="G631" s="57">
        <f>G632+G639+G643+G647</f>
        <v>3045.2246500000001</v>
      </c>
      <c r="H631" s="57">
        <f>H632+H639+H643+H647</f>
        <v>2890</v>
      </c>
      <c r="I631" s="57">
        <f>I632+I639+I643+I647</f>
        <v>2890</v>
      </c>
    </row>
    <row r="632" spans="1:9" ht="15.75" outlineLevel="6" x14ac:dyDescent="0.2">
      <c r="A632" s="62" t="s">
        <v>149</v>
      </c>
      <c r="B632" s="28">
        <v>953</v>
      </c>
      <c r="C632" s="28" t="s">
        <v>16</v>
      </c>
      <c r="D632" s="28" t="s">
        <v>235</v>
      </c>
      <c r="E632" s="28" t="s">
        <v>5</v>
      </c>
      <c r="F632" s="28"/>
      <c r="G632" s="14">
        <f>G636+G633</f>
        <v>2095</v>
      </c>
      <c r="H632" s="14">
        <f>H636+H633</f>
        <v>2140</v>
      </c>
      <c r="I632" s="14">
        <f>I636+I633</f>
        <v>2140</v>
      </c>
    </row>
    <row r="633" spans="1:9" ht="15.75" outlineLevel="6" x14ac:dyDescent="0.2">
      <c r="A633" s="55" t="s">
        <v>442</v>
      </c>
      <c r="B633" s="38">
        <v>953</v>
      </c>
      <c r="C633" s="38" t="s">
        <v>16</v>
      </c>
      <c r="D633" s="38" t="s">
        <v>443</v>
      </c>
      <c r="E633" s="38" t="s">
        <v>5</v>
      </c>
      <c r="F633" s="38"/>
      <c r="G633" s="76">
        <f t="shared" ref="G633:I634" si="119">G634</f>
        <v>0</v>
      </c>
      <c r="H633" s="76">
        <f t="shared" si="119"/>
        <v>0</v>
      </c>
      <c r="I633" s="76">
        <f t="shared" si="119"/>
        <v>0</v>
      </c>
    </row>
    <row r="634" spans="1:9" ht="15.75" outlineLevel="6" x14ac:dyDescent="0.2">
      <c r="A634" s="3" t="s">
        <v>99</v>
      </c>
      <c r="B634" s="4">
        <v>953</v>
      </c>
      <c r="C634" s="4" t="s">
        <v>16</v>
      </c>
      <c r="D634" s="4" t="s">
        <v>443</v>
      </c>
      <c r="E634" s="4" t="s">
        <v>98</v>
      </c>
      <c r="F634" s="4"/>
      <c r="G634" s="72">
        <f t="shared" si="119"/>
        <v>0</v>
      </c>
      <c r="H634" s="72">
        <f t="shared" si="119"/>
        <v>0</v>
      </c>
      <c r="I634" s="72">
        <f t="shared" si="119"/>
        <v>0</v>
      </c>
    </row>
    <row r="635" spans="1:9" ht="15.75" outlineLevel="6" x14ac:dyDescent="0.2">
      <c r="A635" s="35" t="s">
        <v>76</v>
      </c>
      <c r="B635" s="30">
        <v>953</v>
      </c>
      <c r="C635" s="30" t="s">
        <v>16</v>
      </c>
      <c r="D635" s="30" t="s">
        <v>443</v>
      </c>
      <c r="E635" s="30" t="s">
        <v>77</v>
      </c>
      <c r="F635" s="30"/>
      <c r="G635" s="73">
        <v>0</v>
      </c>
      <c r="H635" s="73">
        <v>0</v>
      </c>
      <c r="I635" s="73">
        <v>0</v>
      </c>
    </row>
    <row r="636" spans="1:9" ht="47.25" outlineLevel="6" x14ac:dyDescent="0.2">
      <c r="A636" s="55" t="s">
        <v>272</v>
      </c>
      <c r="B636" s="38">
        <v>953</v>
      </c>
      <c r="C636" s="38" t="s">
        <v>16</v>
      </c>
      <c r="D636" s="38" t="s">
        <v>410</v>
      </c>
      <c r="E636" s="38" t="s">
        <v>5</v>
      </c>
      <c r="F636" s="38"/>
      <c r="G636" s="76">
        <f t="shared" ref="G636:I637" si="120">G637</f>
        <v>2095</v>
      </c>
      <c r="H636" s="76">
        <f t="shared" si="120"/>
        <v>2140</v>
      </c>
      <c r="I636" s="76">
        <f t="shared" si="120"/>
        <v>2140</v>
      </c>
    </row>
    <row r="637" spans="1:9" ht="15.75" outlineLevel="6" x14ac:dyDescent="0.2">
      <c r="A637" s="3" t="s">
        <v>99</v>
      </c>
      <c r="B637" s="4">
        <v>953</v>
      </c>
      <c r="C637" s="4" t="s">
        <v>16</v>
      </c>
      <c r="D637" s="4" t="s">
        <v>410</v>
      </c>
      <c r="E637" s="4" t="s">
        <v>98</v>
      </c>
      <c r="F637" s="4"/>
      <c r="G637" s="72">
        <f t="shared" si="120"/>
        <v>2095</v>
      </c>
      <c r="H637" s="72">
        <f t="shared" si="120"/>
        <v>2140</v>
      </c>
      <c r="I637" s="72">
        <f t="shared" si="120"/>
        <v>2140</v>
      </c>
    </row>
    <row r="638" spans="1:9" ht="15.75" outlineLevel="6" x14ac:dyDescent="0.2">
      <c r="A638" s="35" t="s">
        <v>76</v>
      </c>
      <c r="B638" s="30">
        <v>953</v>
      </c>
      <c r="C638" s="30" t="s">
        <v>16</v>
      </c>
      <c r="D638" s="30" t="s">
        <v>410</v>
      </c>
      <c r="E638" s="30" t="s">
        <v>77</v>
      </c>
      <c r="F638" s="30"/>
      <c r="G638" s="73">
        <v>2095</v>
      </c>
      <c r="H638" s="73">
        <v>2140</v>
      </c>
      <c r="I638" s="73">
        <v>2140</v>
      </c>
    </row>
    <row r="639" spans="1:9" ht="15.75" outlineLevel="6" x14ac:dyDescent="0.2">
      <c r="A639" s="62" t="s">
        <v>146</v>
      </c>
      <c r="B639" s="28">
        <v>953</v>
      </c>
      <c r="C639" s="28" t="s">
        <v>16</v>
      </c>
      <c r="D639" s="28" t="s">
        <v>230</v>
      </c>
      <c r="E639" s="28" t="s">
        <v>5</v>
      </c>
      <c r="F639" s="28"/>
      <c r="G639" s="14">
        <f t="shared" ref="G639:I641" si="121">G640</f>
        <v>750</v>
      </c>
      <c r="H639" s="14">
        <f t="shared" si="121"/>
        <v>750</v>
      </c>
      <c r="I639" s="14">
        <f t="shared" si="121"/>
        <v>750</v>
      </c>
    </row>
    <row r="640" spans="1:9" ht="47.25" outlineLevel="6" x14ac:dyDescent="0.2">
      <c r="A640" s="55" t="s">
        <v>272</v>
      </c>
      <c r="B640" s="38">
        <v>953</v>
      </c>
      <c r="C640" s="38" t="s">
        <v>16</v>
      </c>
      <c r="D640" s="38" t="s">
        <v>411</v>
      </c>
      <c r="E640" s="38" t="s">
        <v>5</v>
      </c>
      <c r="F640" s="38"/>
      <c r="G640" s="76">
        <f t="shared" si="121"/>
        <v>750</v>
      </c>
      <c r="H640" s="76">
        <f t="shared" si="121"/>
        <v>750</v>
      </c>
      <c r="I640" s="76">
        <f t="shared" si="121"/>
        <v>750</v>
      </c>
    </row>
    <row r="641" spans="1:9" ht="15.75" outlineLevel="6" x14ac:dyDescent="0.2">
      <c r="A641" s="3" t="s">
        <v>99</v>
      </c>
      <c r="B641" s="4">
        <v>953</v>
      </c>
      <c r="C641" s="4" t="s">
        <v>16</v>
      </c>
      <c r="D641" s="4" t="s">
        <v>411</v>
      </c>
      <c r="E641" s="4" t="s">
        <v>98</v>
      </c>
      <c r="F641" s="4"/>
      <c r="G641" s="72">
        <f t="shared" si="121"/>
        <v>750</v>
      </c>
      <c r="H641" s="72">
        <f t="shared" si="121"/>
        <v>750</v>
      </c>
      <c r="I641" s="72">
        <f t="shared" si="121"/>
        <v>750</v>
      </c>
    </row>
    <row r="642" spans="1:9" ht="15.75" outlineLevel="6" x14ac:dyDescent="0.2">
      <c r="A642" s="35" t="s">
        <v>76</v>
      </c>
      <c r="B642" s="30">
        <v>953</v>
      </c>
      <c r="C642" s="30" t="s">
        <v>16</v>
      </c>
      <c r="D642" s="30" t="s">
        <v>411</v>
      </c>
      <c r="E642" s="30" t="s">
        <v>77</v>
      </c>
      <c r="F642" s="30"/>
      <c r="G642" s="73">
        <v>750</v>
      </c>
      <c r="H642" s="73">
        <v>750</v>
      </c>
      <c r="I642" s="73">
        <v>750</v>
      </c>
    </row>
    <row r="643" spans="1:9" ht="31.5" outlineLevel="6" x14ac:dyDescent="0.2">
      <c r="A643" s="62" t="s">
        <v>151</v>
      </c>
      <c r="B643" s="28">
        <v>953</v>
      </c>
      <c r="C643" s="28" t="s">
        <v>16</v>
      </c>
      <c r="D643" s="28" t="s">
        <v>238</v>
      </c>
      <c r="E643" s="28" t="s">
        <v>5</v>
      </c>
      <c r="F643" s="28"/>
      <c r="G643" s="14">
        <f t="shared" ref="G643:I645" si="122">G644</f>
        <v>0</v>
      </c>
      <c r="H643" s="14">
        <f t="shared" si="122"/>
        <v>0</v>
      </c>
      <c r="I643" s="14">
        <f t="shared" si="122"/>
        <v>0</v>
      </c>
    </row>
    <row r="644" spans="1:9" ht="47.25" outlineLevel="6" x14ac:dyDescent="0.2">
      <c r="A644" s="55" t="s">
        <v>272</v>
      </c>
      <c r="B644" s="38">
        <v>953</v>
      </c>
      <c r="C644" s="38" t="s">
        <v>16</v>
      </c>
      <c r="D644" s="38" t="s">
        <v>412</v>
      </c>
      <c r="E644" s="38" t="s">
        <v>5</v>
      </c>
      <c r="F644" s="38"/>
      <c r="G644" s="76">
        <f t="shared" si="122"/>
        <v>0</v>
      </c>
      <c r="H644" s="76">
        <f t="shared" si="122"/>
        <v>0</v>
      </c>
      <c r="I644" s="76">
        <f t="shared" si="122"/>
        <v>0</v>
      </c>
    </row>
    <row r="645" spans="1:9" ht="15.75" outlineLevel="6" x14ac:dyDescent="0.2">
      <c r="A645" s="3" t="s">
        <v>99</v>
      </c>
      <c r="B645" s="4">
        <v>953</v>
      </c>
      <c r="C645" s="4" t="s">
        <v>16</v>
      </c>
      <c r="D645" s="4" t="s">
        <v>412</v>
      </c>
      <c r="E645" s="4" t="s">
        <v>98</v>
      </c>
      <c r="F645" s="4"/>
      <c r="G645" s="72">
        <f t="shared" si="122"/>
        <v>0</v>
      </c>
      <c r="H645" s="72">
        <f t="shared" si="122"/>
        <v>0</v>
      </c>
      <c r="I645" s="72">
        <f t="shared" si="122"/>
        <v>0</v>
      </c>
    </row>
    <row r="646" spans="1:9" ht="15.75" outlineLevel="6" x14ac:dyDescent="0.2">
      <c r="A646" s="35" t="s">
        <v>76</v>
      </c>
      <c r="B646" s="30">
        <v>953</v>
      </c>
      <c r="C646" s="30" t="s">
        <v>16</v>
      </c>
      <c r="D646" s="30" t="s">
        <v>412</v>
      </c>
      <c r="E646" s="30" t="s">
        <v>77</v>
      </c>
      <c r="F646" s="30"/>
      <c r="G646" s="73">
        <v>0</v>
      </c>
      <c r="H646" s="73">
        <v>0</v>
      </c>
      <c r="I646" s="73">
        <v>0</v>
      </c>
    </row>
    <row r="647" spans="1:9" ht="31.5" outlineLevel="6" x14ac:dyDescent="0.2">
      <c r="A647" s="62" t="s">
        <v>156</v>
      </c>
      <c r="B647" s="27">
        <v>953</v>
      </c>
      <c r="C647" s="28" t="s">
        <v>16</v>
      </c>
      <c r="D647" s="28" t="s">
        <v>242</v>
      </c>
      <c r="E647" s="28" t="s">
        <v>5</v>
      </c>
      <c r="F647" s="28"/>
      <c r="G647" s="14">
        <f t="shared" ref="G647:I648" si="123">G648</f>
        <v>200.22465</v>
      </c>
      <c r="H647" s="14">
        <f t="shared" si="123"/>
        <v>0</v>
      </c>
      <c r="I647" s="14">
        <f t="shared" si="123"/>
        <v>0</v>
      </c>
    </row>
    <row r="648" spans="1:9" ht="15.75" outlineLevel="6" x14ac:dyDescent="0.2">
      <c r="A648" s="3" t="s">
        <v>103</v>
      </c>
      <c r="B648" s="19">
        <v>953</v>
      </c>
      <c r="C648" s="4" t="s">
        <v>16</v>
      </c>
      <c r="D648" s="4" t="s">
        <v>241</v>
      </c>
      <c r="E648" s="4" t="s">
        <v>101</v>
      </c>
      <c r="F648" s="4"/>
      <c r="G648" s="5">
        <f t="shared" si="123"/>
        <v>200.22465</v>
      </c>
      <c r="H648" s="5">
        <f t="shared" si="123"/>
        <v>0</v>
      </c>
      <c r="I648" s="5">
        <f t="shared" si="123"/>
        <v>0</v>
      </c>
    </row>
    <row r="649" spans="1:9" ht="31.5" outlineLevel="6" x14ac:dyDescent="0.2">
      <c r="A649" s="26" t="s">
        <v>429</v>
      </c>
      <c r="B649" s="29">
        <v>953</v>
      </c>
      <c r="C649" s="30" t="s">
        <v>16</v>
      </c>
      <c r="D649" s="30" t="s">
        <v>241</v>
      </c>
      <c r="E649" s="30" t="s">
        <v>102</v>
      </c>
      <c r="F649" s="30"/>
      <c r="G649" s="34">
        <v>200.22465</v>
      </c>
      <c r="H649" s="34">
        <v>0</v>
      </c>
      <c r="I649" s="34">
        <v>0</v>
      </c>
    </row>
    <row r="650" spans="1:9" ht="15.75" outlineLevel="6" x14ac:dyDescent="0.2">
      <c r="A650" s="48" t="s">
        <v>38</v>
      </c>
      <c r="B650" s="16">
        <v>953</v>
      </c>
      <c r="C650" s="20" t="s">
        <v>21</v>
      </c>
      <c r="D650" s="20" t="s">
        <v>203</v>
      </c>
      <c r="E650" s="20" t="s">
        <v>5</v>
      </c>
      <c r="F650" s="20"/>
      <c r="G650" s="82">
        <f>G651</f>
        <v>5748.1319999999996</v>
      </c>
      <c r="H650" s="82">
        <f t="shared" ref="H650:I654" si="124">H651</f>
        <v>5978.2079999999996</v>
      </c>
      <c r="I650" s="82">
        <f t="shared" si="124"/>
        <v>6215.8280000000004</v>
      </c>
    </row>
    <row r="651" spans="1:9" ht="31.5" outlineLevel="6" x14ac:dyDescent="0.2">
      <c r="A651" s="43" t="s">
        <v>112</v>
      </c>
      <c r="B651" s="17">
        <v>953</v>
      </c>
      <c r="C651" s="7" t="s">
        <v>21</v>
      </c>
      <c r="D651" s="7" t="s">
        <v>204</v>
      </c>
      <c r="E651" s="7" t="s">
        <v>5</v>
      </c>
      <c r="F651" s="7"/>
      <c r="G651" s="69">
        <f>G652</f>
        <v>5748.1319999999996</v>
      </c>
      <c r="H651" s="69">
        <f t="shared" si="124"/>
        <v>5978.2079999999996</v>
      </c>
      <c r="I651" s="69">
        <f t="shared" si="124"/>
        <v>6215.8280000000004</v>
      </c>
    </row>
    <row r="652" spans="1:9" ht="31.5" outlineLevel="6" x14ac:dyDescent="0.2">
      <c r="A652" s="43" t="s">
        <v>113</v>
      </c>
      <c r="B652" s="17">
        <v>953</v>
      </c>
      <c r="C652" s="9" t="s">
        <v>21</v>
      </c>
      <c r="D652" s="9" t="s">
        <v>205</v>
      </c>
      <c r="E652" s="9" t="s">
        <v>5</v>
      </c>
      <c r="F652" s="9"/>
      <c r="G652" s="70">
        <f>G653</f>
        <v>5748.1319999999996</v>
      </c>
      <c r="H652" s="70">
        <f t="shared" si="124"/>
        <v>5978.2079999999996</v>
      </c>
      <c r="I652" s="70">
        <f t="shared" si="124"/>
        <v>6215.8280000000004</v>
      </c>
    </row>
    <row r="653" spans="1:9" ht="47.25" outlineLevel="6" x14ac:dyDescent="0.2">
      <c r="A653" s="45" t="s">
        <v>157</v>
      </c>
      <c r="B653" s="27">
        <v>953</v>
      </c>
      <c r="C653" s="28" t="s">
        <v>21</v>
      </c>
      <c r="D653" s="28" t="s">
        <v>243</v>
      </c>
      <c r="E653" s="28" t="s">
        <v>5</v>
      </c>
      <c r="F653" s="28"/>
      <c r="G653" s="71">
        <f>G654</f>
        <v>5748.1319999999996</v>
      </c>
      <c r="H653" s="71">
        <f t="shared" si="124"/>
        <v>5978.2079999999996</v>
      </c>
      <c r="I653" s="71">
        <f t="shared" si="124"/>
        <v>6215.8280000000004</v>
      </c>
    </row>
    <row r="654" spans="1:9" ht="15.75" outlineLevel="6" x14ac:dyDescent="0.2">
      <c r="A654" s="3" t="s">
        <v>103</v>
      </c>
      <c r="B654" s="19">
        <v>953</v>
      </c>
      <c r="C654" s="4" t="s">
        <v>21</v>
      </c>
      <c r="D654" s="4" t="s">
        <v>243</v>
      </c>
      <c r="E654" s="4" t="s">
        <v>101</v>
      </c>
      <c r="F654" s="4"/>
      <c r="G654" s="72">
        <f>G655</f>
        <v>5748.1319999999996</v>
      </c>
      <c r="H654" s="72">
        <f t="shared" si="124"/>
        <v>5978.2079999999996</v>
      </c>
      <c r="I654" s="72">
        <f t="shared" si="124"/>
        <v>6215.8280000000004</v>
      </c>
    </row>
    <row r="655" spans="1:9" ht="31.5" outlineLevel="6" x14ac:dyDescent="0.2">
      <c r="A655" s="26" t="s">
        <v>429</v>
      </c>
      <c r="B655" s="29">
        <v>953</v>
      </c>
      <c r="C655" s="30" t="s">
        <v>21</v>
      </c>
      <c r="D655" s="30" t="s">
        <v>243</v>
      </c>
      <c r="E655" s="30" t="s">
        <v>102</v>
      </c>
      <c r="F655" s="30"/>
      <c r="G655" s="58">
        <v>5748.1319999999996</v>
      </c>
      <c r="H655" s="58">
        <v>5978.2079999999996</v>
      </c>
      <c r="I655" s="58">
        <v>6215.8280000000004</v>
      </c>
    </row>
    <row r="656" spans="1:9" ht="18.75" outlineLevel="6" x14ac:dyDescent="0.2">
      <c r="A656" s="39" t="s">
        <v>68</v>
      </c>
      <c r="B656" s="12">
        <v>953</v>
      </c>
      <c r="C656" s="12" t="s">
        <v>40</v>
      </c>
      <c r="D656" s="12" t="s">
        <v>203</v>
      </c>
      <c r="E656" s="12" t="s">
        <v>5</v>
      </c>
      <c r="F656" s="12"/>
      <c r="G656" s="13">
        <f>G657</f>
        <v>18640</v>
      </c>
      <c r="H656" s="13">
        <f>H657</f>
        <v>16000</v>
      </c>
      <c r="I656" s="13">
        <f>I657</f>
        <v>15000</v>
      </c>
    </row>
    <row r="657" spans="1:9" ht="19.5" customHeight="1" outlineLevel="6" x14ac:dyDescent="0.2">
      <c r="A657" s="48" t="s">
        <v>454</v>
      </c>
      <c r="B657" s="16">
        <v>953</v>
      </c>
      <c r="C657" s="20" t="s">
        <v>456</v>
      </c>
      <c r="D657" s="20" t="s">
        <v>203</v>
      </c>
      <c r="E657" s="20" t="s">
        <v>5</v>
      </c>
      <c r="F657" s="20"/>
      <c r="G657" s="82">
        <f>G658+G665</f>
        <v>18640</v>
      </c>
      <c r="H657" s="82">
        <f t="shared" ref="H657:I657" si="125">H658+H665</f>
        <v>16000</v>
      </c>
      <c r="I657" s="82">
        <f t="shared" si="125"/>
        <v>15000</v>
      </c>
    </row>
    <row r="658" spans="1:9" ht="15.75" outlineLevel="6" x14ac:dyDescent="0.2">
      <c r="A658" s="25" t="s">
        <v>189</v>
      </c>
      <c r="B658" s="7">
        <v>953</v>
      </c>
      <c r="C658" s="7" t="s">
        <v>456</v>
      </c>
      <c r="D658" s="7" t="s">
        <v>229</v>
      </c>
      <c r="E658" s="7" t="s">
        <v>5</v>
      </c>
      <c r="F658" s="7"/>
      <c r="G658" s="57">
        <f>G659</f>
        <v>17850</v>
      </c>
      <c r="H658" s="57">
        <f>H659</f>
        <v>16000</v>
      </c>
      <c r="I658" s="57">
        <f>I659</f>
        <v>15000</v>
      </c>
    </row>
    <row r="659" spans="1:9" ht="31.5" outlineLevel="6" x14ac:dyDescent="0.2">
      <c r="A659" s="11" t="s">
        <v>151</v>
      </c>
      <c r="B659" s="7">
        <v>953</v>
      </c>
      <c r="C659" s="7" t="s">
        <v>456</v>
      </c>
      <c r="D659" s="7" t="s">
        <v>238</v>
      </c>
      <c r="E659" s="7" t="s">
        <v>5</v>
      </c>
      <c r="F659" s="7"/>
      <c r="G659" s="69">
        <f t="shared" ref="G659:I660" si="126">G660</f>
        <v>17850</v>
      </c>
      <c r="H659" s="69">
        <f t="shared" si="126"/>
        <v>16000</v>
      </c>
      <c r="I659" s="69">
        <f t="shared" si="126"/>
        <v>15000</v>
      </c>
    </row>
    <row r="660" spans="1:9" ht="31.5" outlineLevel="6" x14ac:dyDescent="0.2">
      <c r="A660" s="31" t="s">
        <v>152</v>
      </c>
      <c r="B660" s="28">
        <v>953</v>
      </c>
      <c r="C660" s="28" t="s">
        <v>456</v>
      </c>
      <c r="D660" s="28" t="s">
        <v>239</v>
      </c>
      <c r="E660" s="28" t="s">
        <v>5</v>
      </c>
      <c r="F660" s="28"/>
      <c r="G660" s="71">
        <f t="shared" si="126"/>
        <v>17850</v>
      </c>
      <c r="H660" s="71">
        <f t="shared" si="126"/>
        <v>16000</v>
      </c>
      <c r="I660" s="71">
        <f t="shared" si="126"/>
        <v>15000</v>
      </c>
    </row>
    <row r="661" spans="1:9" ht="15.75" outlineLevel="6" x14ac:dyDescent="0.2">
      <c r="A661" s="3" t="s">
        <v>99</v>
      </c>
      <c r="B661" s="4">
        <v>953</v>
      </c>
      <c r="C661" s="4" t="s">
        <v>456</v>
      </c>
      <c r="D661" s="4" t="s">
        <v>239</v>
      </c>
      <c r="E661" s="4" t="s">
        <v>98</v>
      </c>
      <c r="F661" s="4"/>
      <c r="G661" s="72">
        <f>G662+G664+G663</f>
        <v>17850</v>
      </c>
      <c r="H661" s="72">
        <f t="shared" ref="H661:I661" si="127">H662+H664+H663</f>
        <v>16000</v>
      </c>
      <c r="I661" s="72">
        <f t="shared" si="127"/>
        <v>15000</v>
      </c>
    </row>
    <row r="662" spans="1:9" ht="47.25" outlineLevel="6" x14ac:dyDescent="0.2">
      <c r="A662" s="35" t="s">
        <v>455</v>
      </c>
      <c r="B662" s="30">
        <v>953</v>
      </c>
      <c r="C662" s="30" t="s">
        <v>456</v>
      </c>
      <c r="D662" s="30" t="s">
        <v>239</v>
      </c>
      <c r="E662" s="30" t="s">
        <v>78</v>
      </c>
      <c r="F662" s="30"/>
      <c r="G662" s="73">
        <v>11800</v>
      </c>
      <c r="H662" s="73">
        <v>16000</v>
      </c>
      <c r="I662" s="73">
        <v>15000</v>
      </c>
    </row>
    <row r="663" spans="1:9" ht="47.25" outlineLevel="6" x14ac:dyDescent="0.2">
      <c r="A663" s="35" t="s">
        <v>516</v>
      </c>
      <c r="B663" s="30">
        <v>953</v>
      </c>
      <c r="C663" s="30" t="s">
        <v>456</v>
      </c>
      <c r="D663" s="30" t="s">
        <v>239</v>
      </c>
      <c r="E663" s="30" t="s">
        <v>517</v>
      </c>
      <c r="F663" s="30"/>
      <c r="G663" s="73">
        <v>6050</v>
      </c>
      <c r="H663" s="73"/>
      <c r="I663" s="73"/>
    </row>
    <row r="664" spans="1:9" ht="15.75" outlineLevel="6" x14ac:dyDescent="0.2">
      <c r="A664" s="35" t="s">
        <v>76</v>
      </c>
      <c r="B664" s="30">
        <v>953</v>
      </c>
      <c r="C664" s="30" t="s">
        <v>456</v>
      </c>
      <c r="D664" s="30" t="s">
        <v>245</v>
      </c>
      <c r="E664" s="30" t="s">
        <v>77</v>
      </c>
      <c r="F664" s="30"/>
      <c r="G664" s="73">
        <v>0</v>
      </c>
      <c r="H664" s="73">
        <v>0</v>
      </c>
      <c r="I664" s="73">
        <v>0</v>
      </c>
    </row>
    <row r="665" spans="1:9" ht="15.75" outlineLevel="6" x14ac:dyDescent="0.2">
      <c r="A665" s="11" t="s">
        <v>282</v>
      </c>
      <c r="B665" s="7">
        <v>953</v>
      </c>
      <c r="C665" s="7" t="s">
        <v>456</v>
      </c>
      <c r="D665" s="7" t="s">
        <v>228</v>
      </c>
      <c r="E665" s="7" t="s">
        <v>5</v>
      </c>
      <c r="F665" s="7"/>
      <c r="G665" s="69">
        <f t="shared" ref="G665:I666" si="128">G666</f>
        <v>790</v>
      </c>
      <c r="H665" s="69">
        <f t="shared" si="128"/>
        <v>0</v>
      </c>
      <c r="I665" s="69">
        <f t="shared" si="128"/>
        <v>0</v>
      </c>
    </row>
    <row r="666" spans="1:9" ht="47.25" outlineLevel="6" x14ac:dyDescent="0.2">
      <c r="A666" s="31" t="s">
        <v>451</v>
      </c>
      <c r="B666" s="28">
        <v>953</v>
      </c>
      <c r="C666" s="28" t="s">
        <v>456</v>
      </c>
      <c r="D666" s="28" t="s">
        <v>498</v>
      </c>
      <c r="E666" s="28" t="s">
        <v>5</v>
      </c>
      <c r="F666" s="28"/>
      <c r="G666" s="71">
        <f t="shared" si="128"/>
        <v>790</v>
      </c>
      <c r="H666" s="71">
        <f t="shared" si="128"/>
        <v>0</v>
      </c>
      <c r="I666" s="71">
        <f t="shared" si="128"/>
        <v>0</v>
      </c>
    </row>
    <row r="667" spans="1:9" ht="15.75" outlineLevel="6" x14ac:dyDescent="0.2">
      <c r="A667" s="3" t="s">
        <v>99</v>
      </c>
      <c r="B667" s="4">
        <v>953</v>
      </c>
      <c r="C667" s="4" t="s">
        <v>456</v>
      </c>
      <c r="D667" s="4" t="s">
        <v>498</v>
      </c>
      <c r="E667" s="4" t="s">
        <v>98</v>
      </c>
      <c r="F667" s="4"/>
      <c r="G667" s="72">
        <f>G668</f>
        <v>790</v>
      </c>
      <c r="H667" s="72">
        <f>H668</f>
        <v>0</v>
      </c>
      <c r="I667" s="72">
        <f>I668</f>
        <v>0</v>
      </c>
    </row>
    <row r="668" spans="1:9" ht="47.25" outlineLevel="6" x14ac:dyDescent="0.2">
      <c r="A668" s="35" t="s">
        <v>455</v>
      </c>
      <c r="B668" s="30">
        <v>953</v>
      </c>
      <c r="C668" s="30" t="s">
        <v>456</v>
      </c>
      <c r="D668" s="30" t="s">
        <v>498</v>
      </c>
      <c r="E668" s="30" t="s">
        <v>77</v>
      </c>
      <c r="F668" s="30"/>
      <c r="G668" s="73">
        <v>790</v>
      </c>
      <c r="H668" s="73">
        <v>0</v>
      </c>
      <c r="I668" s="73">
        <v>0</v>
      </c>
    </row>
    <row r="669" spans="1:9" ht="18.75" outlineLevel="6" x14ac:dyDescent="0.3">
      <c r="A669" s="21" t="s">
        <v>22</v>
      </c>
      <c r="B669" s="21"/>
      <c r="C669" s="21"/>
      <c r="D669" s="21"/>
      <c r="E669" s="21"/>
      <c r="F669" s="21"/>
      <c r="G669" s="80">
        <f>G13+G502</f>
        <v>1383825.1340100002</v>
      </c>
      <c r="H669" s="80">
        <f>H13+H502</f>
        <v>1197535.5317599999</v>
      </c>
      <c r="I669" s="80">
        <f>I13+I502</f>
        <v>1215773.6106100001</v>
      </c>
    </row>
    <row r="672" spans="1:9" x14ac:dyDescent="0.2">
      <c r="G672" s="104">
        <v>1334472.8240499999</v>
      </c>
      <c r="H672" s="104">
        <v>1197535.5317599999</v>
      </c>
      <c r="I672" s="104">
        <v>1215773.6106100001</v>
      </c>
    </row>
    <row r="674" spans="7:9" x14ac:dyDescent="0.2">
      <c r="G674" s="88">
        <f>G669-G672</f>
        <v>49352.309960000217</v>
      </c>
      <c r="H674" s="88">
        <f>H669-H672</f>
        <v>0</v>
      </c>
      <c r="I674" s="88">
        <f>I669-I672</f>
        <v>0</v>
      </c>
    </row>
  </sheetData>
  <autoFilter ref="A12:G669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2023-10-02T02:20:22Z</dcterms:modified>
</cp:coreProperties>
</file>